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 Cristina Diaz\Documents\SIC\PROCEDIMIENTOS\SEPTIEMBRE\CATA\"/>
    </mc:Choice>
  </mc:AlternateContent>
  <xr:revisionPtr revIDLastSave="0" documentId="8_{23DB82E2-445C-48FA-86D9-BEA1219342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C 2020" sheetId="9" r:id="rId1"/>
  </sheets>
  <definedNames>
    <definedName name="_xlnm.Print_Area" localSheetId="0">'SIC 2020'!$A$1:$AD$100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9" l="1"/>
  <c r="P47" i="9"/>
  <c r="R47" i="9"/>
  <c r="T47" i="9"/>
  <c r="V47" i="9"/>
  <c r="X47" i="9"/>
  <c r="Z47" i="9"/>
  <c r="AB47" i="9"/>
  <c r="N47" i="9"/>
  <c r="AB51" i="9"/>
  <c r="Z51" i="9"/>
  <c r="X51" i="9"/>
  <c r="V51" i="9"/>
  <c r="T51" i="9"/>
  <c r="R51" i="9"/>
  <c r="P51" i="9"/>
  <c r="N51" i="9"/>
  <c r="L51" i="9"/>
  <c r="J51" i="9"/>
  <c r="H51" i="9"/>
  <c r="F51" i="9"/>
  <c r="L47" i="9"/>
  <c r="J47" i="9"/>
  <c r="H47" i="9"/>
  <c r="F47" i="9"/>
  <c r="H42" i="9"/>
  <c r="J42" i="9"/>
  <c r="L42" i="9"/>
  <c r="N42" i="9"/>
  <c r="P42" i="9"/>
  <c r="R42" i="9"/>
  <c r="T42" i="9"/>
  <c r="V42" i="9"/>
  <c r="X42" i="9"/>
  <c r="Z42" i="9"/>
  <c r="AB42" i="9"/>
  <c r="N43" i="9"/>
  <c r="P43" i="9"/>
  <c r="R43" i="9"/>
  <c r="T43" i="9"/>
  <c r="V43" i="9"/>
  <c r="X43" i="9"/>
  <c r="Z43" i="9"/>
  <c r="AB43" i="9"/>
  <c r="L43" i="9"/>
  <c r="H41" i="9"/>
  <c r="J41" i="9"/>
  <c r="L41" i="9"/>
  <c r="N41" i="9"/>
  <c r="P41" i="9"/>
  <c r="R41" i="9"/>
  <c r="T41" i="9"/>
  <c r="V41" i="9"/>
  <c r="X41" i="9"/>
  <c r="Z41" i="9"/>
  <c r="AB41" i="9"/>
  <c r="F41" i="9"/>
  <c r="H43" i="9"/>
  <c r="J43" i="9"/>
  <c r="F43" i="9"/>
</calcChain>
</file>

<file path=xl/sharedStrings.xml><?xml version="1.0" encoding="utf-8"?>
<sst xmlns="http://schemas.openxmlformats.org/spreadsheetml/2006/main" count="117" uniqueCount="55">
  <si>
    <t>P</t>
  </si>
  <si>
    <t>E</t>
  </si>
  <si>
    <t>PORCENTAJE DE CUMPLIMIENTO MES</t>
  </si>
  <si>
    <t>PORCENTAJE DE EFICACIA</t>
  </si>
  <si>
    <t>PLAN DE ACCIÓN</t>
  </si>
  <si>
    <t>OBJETIVO</t>
  </si>
  <si>
    <t>META</t>
  </si>
  <si>
    <t>INDICADOR</t>
  </si>
  <si>
    <t>PORCENTAJE DE COBERTURA</t>
  </si>
  <si>
    <t>CRONOGRAMA 2020</t>
  </si>
  <si>
    <t>INSPECCIONES</t>
  </si>
  <si>
    <t>MESES</t>
  </si>
  <si>
    <t>RESPONSABLE</t>
  </si>
  <si>
    <t xml:space="preserve">DOCUMENTOS DE REFERENCIA. </t>
  </si>
  <si>
    <t>DEFINICIONES</t>
  </si>
  <si>
    <t>FECHA DE LA ACCIÓN A SEGUIR</t>
  </si>
  <si>
    <t>SEGUIMIENTO A LA IMPLEMENTACIÓN (ACCIONES PERIODO ANTERIOR)</t>
  </si>
  <si>
    <t>&lt;&lt;PERIODO DE MEDICIÓN &gt;&gt;</t>
  </si>
  <si>
    <t xml:space="preserve">ANÁLISIS DE TENDENCIA </t>
  </si>
  <si>
    <t>RESPONSABLE DE LA ACCIÓN</t>
  </si>
  <si>
    <t>DICIEMBRE</t>
  </si>
  <si>
    <t>*******</t>
  </si>
  <si>
    <t>PROGRAMA DE ORDEN Y ASEO</t>
  </si>
  <si>
    <t>Ofrecer un ambiente laboral seguro, ordenado, limpio y saludable en la Superintendencia de Industria y Comercio, mediante una gestión de orden y aseo que permita mejorar las condiciones ambientales con el fin de llevar hacia el bienestar laboral y personal de cada uno de nuestros servidores, optimizando el proceso y el espacio físico.</t>
  </si>
  <si>
    <t>LOGRAR EL 80% DE LA REALIZACIÓN DE LAS ACTIVIDADES DE SENSIBILIZACIÓN PROGRAMADAS
LOGRAR EL 80% DE LA INTERVENCIÓN DE LOS HALLAZGOS IDENTIFICADOS 
LOGRAR EL 80% EN LA IMPLEMENTACIÓN DE LAS MEJORAS SUGERIDAS IDENTIFICADAS EN LAS INSPECCIONES</t>
  </si>
  <si>
    <t>Decreto 1072/2015, Resolución 0312 de 2019.</t>
  </si>
  <si>
    <r>
      <t xml:space="preserve">Programa de orden y aseo: </t>
    </r>
    <r>
      <rPr>
        <sz val="10"/>
        <rFont val="Arial Narrow"/>
        <family val="2"/>
      </rPr>
      <t>Conjunto de actividades tendientes a mejorar en forma continua las condiciones de trabajo, elevando la cantidad, la productividad, la salud y la satisfacción en el trabajo. Estos programas se elaboran con el fin de crear y desarrollar hábitos y rutinas seguras. A su vez contribuye a disminuir la presencia de accidentes o incidentes de trabajo, facilita la detección de irregularidades en el mantenimiento de equipos y de espacios locativos, favorece la agilidad de los procedimientos y genera ambientes de trabajo confortables.</t>
    </r>
  </si>
  <si>
    <t>Planificación</t>
  </si>
  <si>
    <t>Ajustes del Programa de Orden y Aseo</t>
  </si>
  <si>
    <t>Objetivos y metas del programa</t>
  </si>
  <si>
    <t>Definición de los indicadores de gestión del programa</t>
  </si>
  <si>
    <t>Implementación del Programa de Orden y Aseo</t>
  </si>
  <si>
    <t>Jornada de orden y aseo</t>
  </si>
  <si>
    <t>Inspecciones de orden y aseo</t>
  </si>
  <si>
    <t>Campaña informativa clasificación de residuos</t>
  </si>
  <si>
    <t>Evaluación del Programa</t>
  </si>
  <si>
    <t>Evaluación de indicadores</t>
  </si>
  <si>
    <t xml:space="preserve">Revisión del programa de gestión </t>
  </si>
  <si>
    <t>Análisis del seguimiento del plan de acción</t>
  </si>
  <si>
    <t>Ajustes al plan de acción</t>
  </si>
  <si>
    <t>actividades de sensibilización ejecutadas</t>
  </si>
  <si>
    <t>actividades de sensibilización programadas</t>
  </si>
  <si>
    <t xml:space="preserve">Hallazgos identificados </t>
  </si>
  <si>
    <t>Hallazgos intervenidos</t>
  </si>
  <si>
    <t>mejoras sugeridas en la inspección</t>
  </si>
  <si>
    <t xml:space="preserve">mejoras implementadas </t>
  </si>
  <si>
    <t xml:space="preserve"> </t>
  </si>
  <si>
    <t xml:space="preserve">Divulgación del protocolo de limpieza y desinfección </t>
  </si>
  <si>
    <t>sensibilización orden y aseo (manejo adecuado de grecas y termos)</t>
  </si>
  <si>
    <t>Sensibilización de limpieza y desinfección de los puestos de trabajo</t>
  </si>
  <si>
    <t>sensibilización orden y aseo (manejo adecuado de los utensilios)</t>
  </si>
  <si>
    <t>sensibilización metodología 5 S</t>
  </si>
  <si>
    <t>N/A</t>
  </si>
  <si>
    <t>SG-SST</t>
  </si>
  <si>
    <t>COPASST/SG-SST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</si>
</sst>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Berlin Sans FB"/>
      <family val="2"/>
    </font>
    <font>
      <b/>
      <sz val="10"/>
      <color rgb="FFFF0000"/>
      <name val="Arial Narrow"/>
      <family val="2"/>
    </font>
    <font>
      <b/>
      <sz val="18"/>
      <color theme="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sz val="20"/>
      <color indexed="9"/>
      <name val="Arial Narrow"/>
      <family val="2"/>
    </font>
    <font>
      <b/>
      <sz val="18"/>
      <color indexed="9"/>
      <name val="Arial Narrow"/>
      <family val="2"/>
    </font>
    <font>
      <b/>
      <sz val="12"/>
      <color indexed="9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 Narrow"/>
      <family val="2"/>
    </font>
    <font>
      <sz val="14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Fill="1"/>
    <xf numFmtId="0" fontId="1" fillId="0" borderId="0" xfId="0" applyFont="1"/>
    <xf numFmtId="0" fontId="1" fillId="4" borderId="0" xfId="0" applyFont="1" applyFill="1"/>
    <xf numFmtId="17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justify" vertical="center" wrapText="1"/>
    </xf>
    <xf numFmtId="0" fontId="4" fillId="5" borderId="0" xfId="0" applyFont="1" applyFill="1"/>
    <xf numFmtId="0" fontId="15" fillId="8" borderId="31" xfId="0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vertical="center"/>
    </xf>
    <xf numFmtId="0" fontId="6" fillId="6" borderId="40" xfId="0" applyFont="1" applyFill="1" applyBorder="1" applyAlignment="1">
      <alignment horizontal="center" vertical="center"/>
    </xf>
    <xf numFmtId="0" fontId="0" fillId="5" borderId="8" xfId="0" applyFill="1" applyBorder="1"/>
    <xf numFmtId="0" fontId="0" fillId="5" borderId="14" xfId="0" applyFill="1" applyBorder="1"/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4" fillId="5" borderId="16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16" xfId="0" applyFont="1" applyFill="1" applyBorder="1"/>
    <xf numFmtId="0" fontId="0" fillId="5" borderId="10" xfId="0" applyFill="1" applyBorder="1"/>
    <xf numFmtId="0" fontId="0" fillId="5" borderId="17" xfId="0" applyFill="1" applyBorder="1"/>
    <xf numFmtId="0" fontId="4" fillId="5" borderId="17" xfId="0" applyFont="1" applyFill="1" applyBorder="1" applyAlignment="1">
      <alignment horizontal="justify" vertical="center" wrapText="1"/>
    </xf>
    <xf numFmtId="0" fontId="4" fillId="5" borderId="17" xfId="0" applyFont="1" applyFill="1" applyBorder="1" applyAlignment="1">
      <alignment horizontal="center"/>
    </xf>
    <xf numFmtId="0" fontId="4" fillId="5" borderId="17" xfId="0" applyFont="1" applyFill="1" applyBorder="1"/>
    <xf numFmtId="0" fontId="4" fillId="5" borderId="19" xfId="0" applyFont="1" applyFill="1" applyBorder="1"/>
    <xf numFmtId="0" fontId="0" fillId="5" borderId="15" xfId="0" applyFill="1" applyBorder="1"/>
    <xf numFmtId="0" fontId="0" fillId="5" borderId="16" xfId="0" applyFill="1" applyBorder="1"/>
    <xf numFmtId="0" fontId="1" fillId="5" borderId="9" xfId="0" applyFont="1" applyFill="1" applyBorder="1"/>
    <xf numFmtId="0" fontId="1" fillId="5" borderId="16" xfId="0" applyFont="1" applyFill="1" applyBorder="1"/>
    <xf numFmtId="0" fontId="18" fillId="5" borderId="0" xfId="0" applyFont="1" applyFill="1" applyBorder="1" applyAlignment="1">
      <alignment horizontal="center" textRotation="90"/>
    </xf>
    <xf numFmtId="0" fontId="16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>
      <alignment horizontal="center" vertical="center" textRotation="90"/>
    </xf>
    <xf numFmtId="0" fontId="16" fillId="5" borderId="0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/>
    </xf>
    <xf numFmtId="0" fontId="15" fillId="8" borderId="14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5" fillId="8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9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17" fontId="10" fillId="7" borderId="52" xfId="0" applyNumberFormat="1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6" fillId="12" borderId="53" xfId="0" applyFont="1" applyFill="1" applyBorder="1" applyAlignment="1">
      <alignment horizontal="center" vertical="center"/>
    </xf>
    <xf numFmtId="0" fontId="6" fillId="12" borderId="51" xfId="0" applyFont="1" applyFill="1" applyBorder="1" applyAlignment="1">
      <alignment horizontal="center" vertical="center"/>
    </xf>
    <xf numFmtId="0" fontId="4" fillId="12" borderId="51" xfId="0" applyFont="1" applyFill="1" applyBorder="1" applyAlignment="1">
      <alignment horizontal="center" vertical="center"/>
    </xf>
    <xf numFmtId="0" fontId="6" fillId="12" borderId="54" xfId="0" applyFont="1" applyFill="1" applyBorder="1" applyAlignment="1">
      <alignment horizontal="center" vertical="center"/>
    </xf>
    <xf numFmtId="0" fontId="6" fillId="12" borderId="55" xfId="0" applyFont="1" applyFill="1" applyBorder="1" applyAlignment="1">
      <alignment horizontal="center" vertical="center"/>
    </xf>
    <xf numFmtId="17" fontId="9" fillId="7" borderId="0" xfId="0" applyNumberFormat="1" applyFont="1" applyFill="1" applyBorder="1" applyAlignment="1">
      <alignment horizontal="center" vertical="center"/>
    </xf>
    <xf numFmtId="17" fontId="9" fillId="7" borderId="16" xfId="0" applyNumberFormat="1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17" fontId="9" fillId="7" borderId="5" xfId="0" applyNumberFormat="1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12" borderId="20" xfId="0" applyFont="1" applyFill="1" applyBorder="1" applyAlignment="1">
      <alignment horizontal="center"/>
    </xf>
    <xf numFmtId="0" fontId="11" fillId="12" borderId="18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9" fontId="13" fillId="0" borderId="25" xfId="0" applyNumberFormat="1" applyFont="1" applyFill="1" applyBorder="1" applyAlignment="1">
      <alignment horizontal="center" vertical="center"/>
    </xf>
    <xf numFmtId="9" fontId="13" fillId="0" borderId="28" xfId="0" applyNumberFormat="1" applyFont="1" applyFill="1" applyBorder="1" applyAlignment="1">
      <alignment horizontal="center" vertical="center"/>
    </xf>
    <xf numFmtId="9" fontId="13" fillId="0" borderId="45" xfId="0" applyNumberFormat="1" applyFont="1" applyFill="1" applyBorder="1" applyAlignment="1">
      <alignment horizontal="center" vertical="center"/>
    </xf>
    <xf numFmtId="9" fontId="13" fillId="0" borderId="30" xfId="0" applyNumberFormat="1" applyFont="1" applyFill="1" applyBorder="1" applyAlignment="1">
      <alignment horizontal="center" vertical="center"/>
    </xf>
    <xf numFmtId="9" fontId="13" fillId="0" borderId="46" xfId="0" applyNumberFormat="1" applyFont="1" applyFill="1" applyBorder="1" applyAlignment="1">
      <alignment horizontal="center" vertical="center"/>
    </xf>
    <xf numFmtId="9" fontId="13" fillId="0" borderId="31" xfId="0" applyNumberFormat="1" applyFont="1" applyFill="1" applyBorder="1" applyAlignment="1">
      <alignment horizontal="center" vertical="center"/>
    </xf>
    <xf numFmtId="9" fontId="13" fillId="0" borderId="29" xfId="0" applyNumberFormat="1" applyFont="1" applyFill="1" applyBorder="1" applyAlignment="1">
      <alignment horizontal="center" vertical="center"/>
    </xf>
    <xf numFmtId="9" fontId="13" fillId="0" borderId="32" xfId="0" applyNumberFormat="1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/>
    </xf>
    <xf numFmtId="0" fontId="18" fillId="5" borderId="36" xfId="0" applyFont="1" applyFill="1" applyBorder="1" applyAlignment="1">
      <alignment horizontal="center" textRotation="90"/>
    </xf>
    <xf numFmtId="0" fontId="18" fillId="5" borderId="37" xfId="0" applyFont="1" applyFill="1" applyBorder="1" applyAlignment="1">
      <alignment horizontal="center" textRotation="90"/>
    </xf>
    <xf numFmtId="0" fontId="18" fillId="5" borderId="38" xfId="0" applyFont="1" applyFill="1" applyBorder="1" applyAlignment="1">
      <alignment horizontal="center" textRotation="90"/>
    </xf>
    <xf numFmtId="0" fontId="17" fillId="10" borderId="33" xfId="0" applyFont="1" applyFill="1" applyBorder="1" applyAlignment="1">
      <alignment horizontal="center" vertical="center" textRotation="90"/>
    </xf>
    <xf numFmtId="0" fontId="17" fillId="10" borderId="34" xfId="0" applyFont="1" applyFill="1" applyBorder="1" applyAlignment="1">
      <alignment horizontal="center" vertical="center" textRotation="90"/>
    </xf>
    <xf numFmtId="0" fontId="17" fillId="10" borderId="35" xfId="0" applyFont="1" applyFill="1" applyBorder="1" applyAlignment="1">
      <alignment horizontal="center" vertical="center" textRotation="90"/>
    </xf>
    <xf numFmtId="0" fontId="15" fillId="9" borderId="26" xfId="0" applyFont="1" applyFill="1" applyBorder="1" applyAlignment="1" applyProtection="1">
      <alignment horizontal="center"/>
    </xf>
    <xf numFmtId="0" fontId="15" fillId="9" borderId="11" xfId="0" applyFont="1" applyFill="1" applyBorder="1" applyAlignment="1" applyProtection="1">
      <alignment horizontal="center"/>
    </xf>
    <xf numFmtId="0" fontId="15" fillId="9" borderId="12" xfId="0" applyFont="1" applyFill="1" applyBorder="1" applyAlignment="1" applyProtection="1">
      <alignment horizontal="center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16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8" borderId="26" xfId="0" applyFont="1" applyFill="1" applyBorder="1" applyAlignment="1" applyProtection="1">
      <alignment horizontal="center" vertical="center"/>
    </xf>
    <xf numFmtId="0" fontId="15" fillId="8" borderId="11" xfId="0" applyFont="1" applyFill="1" applyBorder="1" applyAlignment="1" applyProtection="1">
      <alignment horizontal="center" vertical="center"/>
    </xf>
    <xf numFmtId="0" fontId="15" fillId="8" borderId="12" xfId="0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9" fontId="13" fillId="0" borderId="15" xfId="0" applyNumberFormat="1" applyFont="1" applyFill="1" applyBorder="1" applyAlignment="1">
      <alignment horizontal="center" vertical="center"/>
    </xf>
    <xf numFmtId="9" fontId="13" fillId="0" borderId="19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20" fillId="0" borderId="47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4" fillId="7" borderId="9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9" fillId="5" borderId="51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MONITOREO DE ACTIVIDADES DEL PROGRAMA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3F-478E-A1BF-039EC6AF96C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13F-478E-A1BF-039EC6AF9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9703824"/>
        <c:axId val="-559711984"/>
      </c:lineChart>
      <c:catAx>
        <c:axId val="-55970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55971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971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55970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MONITOREO DEL PROGRAMA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0B-4E09-BFE9-336452584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9712528"/>
        <c:axId val="-559701648"/>
      </c:barChart>
      <c:catAx>
        <c:axId val="-5597125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55970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970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559712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EFICACIA</a:t>
            </a:r>
          </a:p>
        </c:rich>
      </c:tx>
      <c:layout>
        <c:manualLayout>
          <c:xMode val="edge"/>
          <c:yMode val="edge"/>
          <c:x val="0.46695719774069616"/>
          <c:y val="2.8735611281846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1624088778066964E-2"/>
          <c:y val="8.8393322485587927E-2"/>
          <c:w val="0.86762834029705183"/>
          <c:h val="0.67624647585622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'SIC 2020'!$B$49</c:f>
              <c:strCache>
                <c:ptCount val="1"/>
                <c:pt idx="0">
                  <c:v>mejoras sugeridas en la inspección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'SIC 2020'!$F$40:$AC$40</c:f>
              <c:numCache>
                <c:formatCode>General</c:formatCode>
                <c:ptCount val="24"/>
                <c:pt idx="0" formatCode="mmm\-yy">
                  <c:v>43831</c:v>
                </c:pt>
                <c:pt idx="2" formatCode="mmm\-yy">
                  <c:v>43862</c:v>
                </c:pt>
                <c:pt idx="4" formatCode="mmm\-yy">
                  <c:v>43891</c:v>
                </c:pt>
                <c:pt idx="6" formatCode="mmm\-yy">
                  <c:v>43922</c:v>
                </c:pt>
                <c:pt idx="8" formatCode="mmm\-yy">
                  <c:v>43952</c:v>
                </c:pt>
                <c:pt idx="10" formatCode="mmm\-yy">
                  <c:v>43983</c:v>
                </c:pt>
                <c:pt idx="12" formatCode="mmm\-yy">
                  <c:v>44013</c:v>
                </c:pt>
                <c:pt idx="14" formatCode="mmm\-yy">
                  <c:v>44044</c:v>
                </c:pt>
                <c:pt idx="16" formatCode="mmm\-yy">
                  <c:v>44075</c:v>
                </c:pt>
                <c:pt idx="18" formatCode="mmm\-yy">
                  <c:v>44105</c:v>
                </c:pt>
                <c:pt idx="20" formatCode="mmm\-yy">
                  <c:v>44136</c:v>
                </c:pt>
                <c:pt idx="22" formatCode="mmm\-yy">
                  <c:v>44166</c:v>
                </c:pt>
              </c:numCache>
            </c:numRef>
          </c:cat>
          <c:val>
            <c:numRef>
              <c:f>'SIC 2020'!$F$49:$AC$49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AE2-4918-85E7-DEC9A8F0A0D6}"/>
            </c:ext>
          </c:extLst>
        </c:ser>
        <c:ser>
          <c:idx val="1"/>
          <c:order val="1"/>
          <c:tx>
            <c:strRef>
              <c:f>'SIC 2020'!$B$50</c:f>
              <c:strCache>
                <c:ptCount val="1"/>
                <c:pt idx="0">
                  <c:v>mejoras implementadas 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'SIC 2020'!$F$50:$AC$50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1AE2-4918-85E7-DEC9A8F0A0D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9709264"/>
        <c:axId val="-559698384"/>
      </c:barChart>
      <c:dateAx>
        <c:axId val="-5597092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5969838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-559698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55970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691355478238207"/>
          <c:y val="0.90670141496862355"/>
          <c:w val="0.83006412698878462"/>
          <c:h val="7.500545150582706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000000000000078" r="0.75000000000000078" t="1" header="0" footer="0"/>
    <c:pageSetup paperSize="11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05435479879329E-2"/>
          <c:y val="0.16862166949957455"/>
          <c:w val="0.91469014446238428"/>
          <c:h val="0.5971660682772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'SIC 2020'!$B$45</c:f>
              <c:strCache>
                <c:ptCount val="1"/>
                <c:pt idx="0">
                  <c:v>Hallazgos identificados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'SIC 2020'!$F$40:$AC$40</c:f>
              <c:numCache>
                <c:formatCode>General</c:formatCode>
                <c:ptCount val="24"/>
                <c:pt idx="0" formatCode="mmm\-yy">
                  <c:v>43831</c:v>
                </c:pt>
                <c:pt idx="2" formatCode="mmm\-yy">
                  <c:v>43862</c:v>
                </c:pt>
                <c:pt idx="4" formatCode="mmm\-yy">
                  <c:v>43891</c:v>
                </c:pt>
                <c:pt idx="6" formatCode="mmm\-yy">
                  <c:v>43922</c:v>
                </c:pt>
                <c:pt idx="8" formatCode="mmm\-yy">
                  <c:v>43952</c:v>
                </c:pt>
                <c:pt idx="10" formatCode="mmm\-yy">
                  <c:v>43983</c:v>
                </c:pt>
                <c:pt idx="12" formatCode="mmm\-yy">
                  <c:v>44013</c:v>
                </c:pt>
                <c:pt idx="14" formatCode="mmm\-yy">
                  <c:v>44044</c:v>
                </c:pt>
                <c:pt idx="16" formatCode="mmm\-yy">
                  <c:v>44075</c:v>
                </c:pt>
                <c:pt idx="18" formatCode="mmm\-yy">
                  <c:v>44105</c:v>
                </c:pt>
                <c:pt idx="20" formatCode="mmm\-yy">
                  <c:v>44136</c:v>
                </c:pt>
                <c:pt idx="22" formatCode="mmm\-yy">
                  <c:v>44166</c:v>
                </c:pt>
              </c:numCache>
            </c:numRef>
          </c:cat>
          <c:val>
            <c:numRef>
              <c:f>'SIC 2020'!$F$45:$AC$45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109-418C-9BA7-DA52988EA21D}"/>
            </c:ext>
          </c:extLst>
        </c:ser>
        <c:ser>
          <c:idx val="1"/>
          <c:order val="1"/>
          <c:tx>
            <c:strRef>
              <c:f>'SIC 2020'!$B$46</c:f>
              <c:strCache>
                <c:ptCount val="1"/>
                <c:pt idx="0">
                  <c:v>Hallazgos intervenidos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'SIC 2020'!$F$40:$AC$40</c:f>
              <c:numCache>
                <c:formatCode>General</c:formatCode>
                <c:ptCount val="24"/>
                <c:pt idx="0" formatCode="mmm\-yy">
                  <c:v>43831</c:v>
                </c:pt>
                <c:pt idx="2" formatCode="mmm\-yy">
                  <c:v>43862</c:v>
                </c:pt>
                <c:pt idx="4" formatCode="mmm\-yy">
                  <c:v>43891</c:v>
                </c:pt>
                <c:pt idx="6" formatCode="mmm\-yy">
                  <c:v>43922</c:v>
                </c:pt>
                <c:pt idx="8" formatCode="mmm\-yy">
                  <c:v>43952</c:v>
                </c:pt>
                <c:pt idx="10" formatCode="mmm\-yy">
                  <c:v>43983</c:v>
                </c:pt>
                <c:pt idx="12" formatCode="mmm\-yy">
                  <c:v>44013</c:v>
                </c:pt>
                <c:pt idx="14" formatCode="mmm\-yy">
                  <c:v>44044</c:v>
                </c:pt>
                <c:pt idx="16" formatCode="mmm\-yy">
                  <c:v>44075</c:v>
                </c:pt>
                <c:pt idx="18" formatCode="mmm\-yy">
                  <c:v>44105</c:v>
                </c:pt>
                <c:pt idx="20" formatCode="mmm\-yy">
                  <c:v>44136</c:v>
                </c:pt>
                <c:pt idx="22" formatCode="mmm\-yy">
                  <c:v>44166</c:v>
                </c:pt>
              </c:numCache>
            </c:numRef>
          </c:cat>
          <c:val>
            <c:numRef>
              <c:f>'SIC 2020'!$F$46:$AC$46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109-418C-9BA7-DA52988EA2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9703280"/>
        <c:axId val="-559700560"/>
      </c:barChart>
      <c:dateAx>
        <c:axId val="-559703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59700560"/>
        <c:crosses val="autoZero"/>
        <c:auto val="1"/>
        <c:lblOffset val="100"/>
        <c:baseTimeUnit val="months"/>
      </c:dateAx>
      <c:valAx>
        <c:axId val="-559700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55970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164303907333933E-2"/>
          <c:y val="0.91402117690013995"/>
          <c:w val="0.96070324953313846"/>
          <c:h val="7.438629586807035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0000000000001" r="0.750000000000001" t="1" header="0" footer="0"/>
    <c:pageSetup paperSize="119" orientation="landscape" horizontalDpi="1200" verticalDpi="1200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'SIC 2020'!$B$41</c:f>
              <c:strCache>
                <c:ptCount val="1"/>
                <c:pt idx="0">
                  <c:v>actividades de sensibilización ejecutadas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'SIC 2020'!$F$40:$AC$40</c:f>
              <c:numCache>
                <c:formatCode>General</c:formatCode>
                <c:ptCount val="24"/>
                <c:pt idx="0" formatCode="mmm\-yy">
                  <c:v>43831</c:v>
                </c:pt>
                <c:pt idx="2" formatCode="mmm\-yy">
                  <c:v>43862</c:v>
                </c:pt>
                <c:pt idx="4" formatCode="mmm\-yy">
                  <c:v>43891</c:v>
                </c:pt>
                <c:pt idx="6" formatCode="mmm\-yy">
                  <c:v>43922</c:v>
                </c:pt>
                <c:pt idx="8" formatCode="mmm\-yy">
                  <c:v>43952</c:v>
                </c:pt>
                <c:pt idx="10" formatCode="mmm\-yy">
                  <c:v>43983</c:v>
                </c:pt>
                <c:pt idx="12" formatCode="mmm\-yy">
                  <c:v>44013</c:v>
                </c:pt>
                <c:pt idx="14" formatCode="mmm\-yy">
                  <c:v>44044</c:v>
                </c:pt>
                <c:pt idx="16" formatCode="mmm\-yy">
                  <c:v>44075</c:v>
                </c:pt>
                <c:pt idx="18" formatCode="mmm\-yy">
                  <c:v>44105</c:v>
                </c:pt>
                <c:pt idx="20" formatCode="mmm\-yy">
                  <c:v>44136</c:v>
                </c:pt>
                <c:pt idx="22" formatCode="mmm\-yy">
                  <c:v>44166</c:v>
                </c:pt>
              </c:numCache>
            </c:numRef>
          </c:cat>
          <c:val>
            <c:numRef>
              <c:f>'SIC 2020'!$F$41:$AC$41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6</c:v>
                </c:pt>
                <c:pt idx="18">
                  <c:v>3</c:v>
                </c:pt>
                <c:pt idx="20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5-4758-A39C-D878AA69DD8D}"/>
            </c:ext>
          </c:extLst>
        </c:ser>
        <c:ser>
          <c:idx val="1"/>
          <c:order val="1"/>
          <c:tx>
            <c:strRef>
              <c:f>'SIC 2020'!$B$42</c:f>
              <c:strCache>
                <c:ptCount val="1"/>
                <c:pt idx="0">
                  <c:v>actividades de sensibilización programadas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'SIC 2020'!$F$40:$AC$40</c:f>
              <c:numCache>
                <c:formatCode>General</c:formatCode>
                <c:ptCount val="24"/>
                <c:pt idx="0" formatCode="mmm\-yy">
                  <c:v>43831</c:v>
                </c:pt>
                <c:pt idx="2" formatCode="mmm\-yy">
                  <c:v>43862</c:v>
                </c:pt>
                <c:pt idx="4" formatCode="mmm\-yy">
                  <c:v>43891</c:v>
                </c:pt>
                <c:pt idx="6" formatCode="mmm\-yy">
                  <c:v>43922</c:v>
                </c:pt>
                <c:pt idx="8" formatCode="mmm\-yy">
                  <c:v>43952</c:v>
                </c:pt>
                <c:pt idx="10" formatCode="mmm\-yy">
                  <c:v>43983</c:v>
                </c:pt>
                <c:pt idx="12" formatCode="mmm\-yy">
                  <c:v>44013</c:v>
                </c:pt>
                <c:pt idx="14" formatCode="mmm\-yy">
                  <c:v>44044</c:v>
                </c:pt>
                <c:pt idx="16" formatCode="mmm\-yy">
                  <c:v>44075</c:v>
                </c:pt>
                <c:pt idx="18" formatCode="mmm\-yy">
                  <c:v>44105</c:v>
                </c:pt>
                <c:pt idx="20" formatCode="mmm\-yy">
                  <c:v>44136</c:v>
                </c:pt>
                <c:pt idx="22" formatCode="mmm\-yy">
                  <c:v>44166</c:v>
                </c:pt>
              </c:numCache>
            </c:numRef>
          </c:cat>
          <c:val>
            <c:numRef>
              <c:f>'SIC 2020'!$F$42:$AC$42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1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5-4758-A39C-D878AA69DD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9708176"/>
        <c:axId val="-559702736"/>
      </c:barChart>
      <c:dateAx>
        <c:axId val="-559708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59702736"/>
        <c:crosses val="autoZero"/>
        <c:auto val="1"/>
        <c:lblOffset val="100"/>
        <c:baseTimeUnit val="months"/>
      </c:dateAx>
      <c:valAx>
        <c:axId val="-5597027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55970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40</xdr:row>
      <xdr:rowOff>0</xdr:rowOff>
    </xdr:from>
    <xdr:to>
      <xdr:col>9</xdr:col>
      <xdr:colOff>83820</xdr:colOff>
      <xdr:row>40</xdr:row>
      <xdr:rowOff>0</xdr:rowOff>
    </xdr:to>
    <xdr:graphicFrame macro="">
      <xdr:nvGraphicFramePr>
        <xdr:cNvPr id="336152" name="Chart 2049">
          <a:extLst>
            <a:ext uri="{FF2B5EF4-FFF2-40B4-BE49-F238E27FC236}">
              <a16:creationId xmlns:a16="http://schemas.microsoft.com/office/drawing/2014/main" id="{00000000-0008-0000-0000-0000182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83820</xdr:colOff>
      <xdr:row>40</xdr:row>
      <xdr:rowOff>0</xdr:rowOff>
    </xdr:from>
    <xdr:to>
      <xdr:col>28</xdr:col>
      <xdr:colOff>167640</xdr:colOff>
      <xdr:row>40</xdr:row>
      <xdr:rowOff>0</xdr:rowOff>
    </xdr:to>
    <xdr:graphicFrame macro="">
      <xdr:nvGraphicFramePr>
        <xdr:cNvPr id="336153" name="Chart 2050">
          <a:extLst>
            <a:ext uri="{FF2B5EF4-FFF2-40B4-BE49-F238E27FC236}">
              <a16:creationId xmlns:a16="http://schemas.microsoft.com/office/drawing/2014/main" id="{00000000-0008-0000-0000-0000192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302419</xdr:colOff>
      <xdr:row>52</xdr:row>
      <xdr:rowOff>82868</xdr:rowOff>
    </xdr:from>
    <xdr:to>
      <xdr:col>28</xdr:col>
      <xdr:colOff>295275</xdr:colOff>
      <xdr:row>66</xdr:row>
      <xdr:rowOff>152399</xdr:rowOff>
    </xdr:to>
    <xdr:graphicFrame macro="">
      <xdr:nvGraphicFramePr>
        <xdr:cNvPr id="336155" name="Chart 26">
          <a:extLst>
            <a:ext uri="{FF2B5EF4-FFF2-40B4-BE49-F238E27FC236}">
              <a16:creationId xmlns:a16="http://schemas.microsoft.com/office/drawing/2014/main" id="{00000000-0008-0000-0000-00001B2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956514</xdr:colOff>
      <xdr:row>11</xdr:row>
      <xdr:rowOff>194379</xdr:rowOff>
    </xdr:from>
    <xdr:to>
      <xdr:col>3</xdr:col>
      <xdr:colOff>4522612</xdr:colOff>
      <xdr:row>11</xdr:row>
      <xdr:rowOff>910166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41847" y="3129490"/>
          <a:ext cx="3566098" cy="7157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es-ES" sz="1100">
              <a:effectLst/>
              <a:latin typeface="+mn-lt"/>
              <a:ea typeface="+mn-ea"/>
              <a:cs typeface="+mn-cs"/>
            </a:rPr>
            <a:t># de actividades de sensibilización ejecutadas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------------------------------------------------------------          X 100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# de actividades de sensibilización programadas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endParaRPr lang="es-CO" sz="900" b="1" i="0" strike="noStrike">
            <a:solidFill>
              <a:srgbClr val="000000"/>
            </a:solidFill>
            <a:latin typeface="Berlin Sans FB"/>
          </a:endParaRPr>
        </a:p>
      </xdr:txBody>
    </xdr:sp>
    <xdr:clientData/>
  </xdr:twoCellAnchor>
  <xdr:twoCellAnchor>
    <xdr:from>
      <xdr:col>5</xdr:col>
      <xdr:colOff>50005</xdr:colOff>
      <xdr:row>52</xdr:row>
      <xdr:rowOff>71437</xdr:rowOff>
    </xdr:from>
    <xdr:to>
      <xdr:col>16</xdr:col>
      <xdr:colOff>276225</xdr:colOff>
      <xdr:row>66</xdr:row>
      <xdr:rowOff>161925</xdr:rowOff>
    </xdr:to>
    <xdr:graphicFrame macro="">
      <xdr:nvGraphicFramePr>
        <xdr:cNvPr id="336159" name="8 Gráfico">
          <a:extLst>
            <a:ext uri="{FF2B5EF4-FFF2-40B4-BE49-F238E27FC236}">
              <a16:creationId xmlns:a16="http://schemas.microsoft.com/office/drawing/2014/main" id="{00000000-0008-0000-0000-00001F2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57149</xdr:colOff>
      <xdr:row>52</xdr:row>
      <xdr:rowOff>66675</xdr:rowOff>
    </xdr:from>
    <xdr:to>
      <xdr:col>3</xdr:col>
      <xdr:colOff>4295775</xdr:colOff>
      <xdr:row>66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249555</xdr:colOff>
      <xdr:row>0</xdr:row>
      <xdr:rowOff>91440</xdr:rowOff>
    </xdr:from>
    <xdr:to>
      <xdr:col>13</xdr:col>
      <xdr:colOff>302607</xdr:colOff>
      <xdr:row>2</xdr:row>
      <xdr:rowOff>205740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115" y="91440"/>
          <a:ext cx="2826732" cy="617220"/>
        </a:xfrm>
        <a:prstGeom prst="rect">
          <a:avLst/>
        </a:prstGeom>
      </xdr:spPr>
    </xdr:pic>
    <xdr:clientData/>
  </xdr:twoCellAnchor>
  <xdr:twoCellAnchor>
    <xdr:from>
      <xdr:col>14</xdr:col>
      <xdr:colOff>64691</xdr:colOff>
      <xdr:row>11</xdr:row>
      <xdr:rowOff>163337</xdr:rowOff>
    </xdr:from>
    <xdr:to>
      <xdr:col>23</xdr:col>
      <xdr:colOff>74789</xdr:colOff>
      <xdr:row>11</xdr:row>
      <xdr:rowOff>804335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72E484BB-3AB9-4D9D-AC45-1255B94E89A6}"/>
            </a:ext>
          </a:extLst>
        </xdr:cNvPr>
        <xdr:cNvSpPr txBox="1">
          <a:spLocks noChangeArrowheads="1"/>
        </xdr:cNvSpPr>
      </xdr:nvSpPr>
      <xdr:spPr bwMode="auto">
        <a:xfrm>
          <a:off x="11480580" y="3098448"/>
          <a:ext cx="3566098" cy="6409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es-ES" sz="1100">
              <a:effectLst/>
              <a:latin typeface="+mn-lt"/>
              <a:ea typeface="+mn-ea"/>
              <a:cs typeface="+mn-cs"/>
            </a:rPr>
            <a:t># de mejoras sugeridas en la inspección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----------------------------------------------------        X 100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# de mejoras implementadas 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endParaRPr lang="es-CO" sz="900" b="1" i="0" strike="noStrike">
            <a:solidFill>
              <a:srgbClr val="000000"/>
            </a:solidFill>
            <a:latin typeface="Berlin Sans FB"/>
          </a:endParaRPr>
        </a:p>
      </xdr:txBody>
    </xdr:sp>
    <xdr:clientData/>
  </xdr:twoCellAnchor>
  <xdr:twoCellAnchor>
    <xdr:from>
      <xdr:col>4</xdr:col>
      <xdr:colOff>1777999</xdr:colOff>
      <xdr:row>11</xdr:row>
      <xdr:rowOff>97013</xdr:rowOff>
    </xdr:from>
    <xdr:to>
      <xdr:col>10</xdr:col>
      <xdr:colOff>262467</xdr:colOff>
      <xdr:row>11</xdr:row>
      <xdr:rowOff>812800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AD6D618-1723-40DD-83E6-D2AA1D347FFB}"/>
            </a:ext>
          </a:extLst>
        </xdr:cNvPr>
        <xdr:cNvSpPr txBox="1">
          <a:spLocks noChangeArrowheads="1"/>
        </xdr:cNvSpPr>
      </xdr:nvSpPr>
      <xdr:spPr bwMode="auto">
        <a:xfrm>
          <a:off x="7500055" y="3032124"/>
          <a:ext cx="2541412" cy="7157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es-ES" sz="1100">
              <a:effectLst/>
              <a:latin typeface="+mn-lt"/>
              <a:ea typeface="+mn-ea"/>
              <a:cs typeface="+mn-cs"/>
            </a:rPr>
            <a:t># Hallazgos identificados 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-----------------------------------              X 100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# Hallazgos intervenidos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endParaRPr lang="es-CO" sz="900" b="1" i="0" strike="noStrike">
            <a:solidFill>
              <a:srgbClr val="000000"/>
            </a:solidFill>
            <a:latin typeface="Berlin Sans FB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0.384</cdr:x>
      <cdr:y>0.01927</cdr:y>
    </cdr:from>
    <cdr:to>
      <cdr:x>0.66945</cdr:x>
      <cdr:y>0.11448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43175" y="63335"/>
          <a:ext cx="1221469" cy="312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r>
            <a:rPr lang="es-CO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rPr>
            <a:t>COBERTURA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"/>
  <sheetViews>
    <sheetView tabSelected="1" view="pageBreakPreview" zoomScale="55" zoomScaleNormal="55" zoomScaleSheetLayoutView="55" workbookViewId="0">
      <selection activeCell="B12" sqref="B12:AC12"/>
    </sheetView>
  </sheetViews>
  <sheetFormatPr baseColWidth="10" defaultColWidth="5.7109375" defaultRowHeight="20.100000000000001" customHeight="1" x14ac:dyDescent="0.2"/>
  <cols>
    <col min="1" max="3" width="5.7109375" style="11"/>
    <col min="4" max="4" width="64.85546875" customWidth="1"/>
    <col min="5" max="5" width="29.7109375" customWidth="1"/>
    <col min="6" max="10" width="5.7109375" customWidth="1"/>
    <col min="11" max="11" width="6.42578125" customWidth="1"/>
    <col min="12" max="29" width="5.7109375" customWidth="1"/>
    <col min="30" max="30" width="5.7109375" style="11"/>
  </cols>
  <sheetData>
    <row r="1" spans="1:30" ht="20.100000000000001" customHeight="1" x14ac:dyDescent="0.2">
      <c r="A1" s="18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33"/>
    </row>
    <row r="2" spans="1:30" ht="20.100000000000001" customHeight="1" x14ac:dyDescent="0.2">
      <c r="A2" s="22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34"/>
    </row>
    <row r="3" spans="1:30" ht="20.100000000000001" customHeight="1" thickBot="1" x14ac:dyDescent="0.25">
      <c r="A3" s="22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34"/>
    </row>
    <row r="4" spans="1:30" ht="20.100000000000001" customHeight="1" x14ac:dyDescent="0.2">
      <c r="A4" s="22"/>
      <c r="B4" s="169" t="s">
        <v>22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1"/>
      <c r="AD4" s="34"/>
    </row>
    <row r="5" spans="1:30" ht="20.100000000000001" customHeight="1" x14ac:dyDescent="0.2">
      <c r="A5" s="22"/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4"/>
      <c r="AD5" s="34"/>
    </row>
    <row r="6" spans="1:30" s="2" customFormat="1" ht="12.75" x14ac:dyDescent="0.2">
      <c r="A6" s="35"/>
      <c r="B6" s="160" t="s">
        <v>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2"/>
      <c r="AD6" s="36"/>
    </row>
    <row r="7" spans="1:30" s="2" customFormat="1" ht="40.5" customHeight="1" x14ac:dyDescent="0.2">
      <c r="A7" s="35"/>
      <c r="B7" s="166" t="s">
        <v>23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8"/>
      <c r="AD7" s="36"/>
    </row>
    <row r="8" spans="1:30" s="2" customFormat="1" ht="12.75" x14ac:dyDescent="0.2">
      <c r="A8" s="35"/>
      <c r="B8" s="160" t="s">
        <v>6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2"/>
      <c r="AD8" s="36"/>
    </row>
    <row r="9" spans="1:30" s="3" customFormat="1" ht="13.5" customHeight="1" x14ac:dyDescent="0.2">
      <c r="A9" s="35"/>
      <c r="B9" s="163" t="s">
        <v>24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5"/>
      <c r="AD9" s="36"/>
    </row>
    <row r="10" spans="1:30" s="3" customFormat="1" ht="39" customHeight="1" x14ac:dyDescent="0.2">
      <c r="A10" s="35"/>
      <c r="B10" s="163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36"/>
    </row>
    <row r="11" spans="1:30" s="2" customFormat="1" ht="12.75" x14ac:dyDescent="0.2">
      <c r="A11" s="35"/>
      <c r="B11" s="160" t="s">
        <v>7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2"/>
      <c r="AD11" s="36"/>
    </row>
    <row r="12" spans="1:30" s="2" customFormat="1" ht="72.400000000000006" customHeight="1" x14ac:dyDescent="0.2">
      <c r="A12" s="35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9"/>
      <c r="AD12" s="36"/>
    </row>
    <row r="13" spans="1:30" s="2" customFormat="1" ht="19.149999999999999" customHeight="1" x14ac:dyDescent="0.25">
      <c r="A13" s="35"/>
      <c r="B13" s="195" t="s">
        <v>13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36"/>
    </row>
    <row r="14" spans="1:30" s="54" customFormat="1" ht="19.149999999999999" customHeight="1" x14ac:dyDescent="0.2">
      <c r="A14" s="52"/>
      <c r="B14" s="198" t="s">
        <v>25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200"/>
      <c r="AD14" s="53"/>
    </row>
    <row r="15" spans="1:30" s="2" customFormat="1" ht="19.149999999999999" customHeight="1" x14ac:dyDescent="0.25">
      <c r="A15" s="35"/>
      <c r="B15" s="195" t="s">
        <v>14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7"/>
      <c r="AD15" s="36"/>
    </row>
    <row r="16" spans="1:30" s="57" customFormat="1" ht="48.6" customHeight="1" x14ac:dyDescent="0.2">
      <c r="A16" s="55"/>
      <c r="B16" s="192" t="s">
        <v>26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4"/>
      <c r="AD16" s="56"/>
    </row>
    <row r="17" spans="1:30" ht="30.75" customHeight="1" thickBot="1" x14ac:dyDescent="0.25">
      <c r="A17" s="22"/>
      <c r="B17" s="189" t="s">
        <v>9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1"/>
      <c r="AD17" s="34"/>
    </row>
    <row r="18" spans="1:30" ht="20.100000000000001" customHeight="1" thickBot="1" x14ac:dyDescent="0.25">
      <c r="A18" s="22"/>
      <c r="B18" s="180" t="s">
        <v>10</v>
      </c>
      <c r="C18" s="181"/>
      <c r="D18" s="182"/>
      <c r="E18" s="63"/>
      <c r="F18" s="83" t="s">
        <v>11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4"/>
      <c r="AD18" s="34"/>
    </row>
    <row r="19" spans="1:30" ht="20.100000000000001" customHeight="1" thickBot="1" x14ac:dyDescent="0.25">
      <c r="A19" s="22"/>
      <c r="B19" s="183"/>
      <c r="C19" s="184"/>
      <c r="D19" s="185"/>
      <c r="E19" s="64" t="s">
        <v>12</v>
      </c>
      <c r="F19" s="87">
        <v>43831</v>
      </c>
      <c r="G19" s="88"/>
      <c r="H19" s="87">
        <v>43862</v>
      </c>
      <c r="I19" s="88"/>
      <c r="J19" s="87">
        <v>43891</v>
      </c>
      <c r="K19" s="88"/>
      <c r="L19" s="87">
        <v>43922</v>
      </c>
      <c r="M19" s="88"/>
      <c r="N19" s="87">
        <v>43952</v>
      </c>
      <c r="O19" s="88"/>
      <c r="P19" s="87">
        <v>43983</v>
      </c>
      <c r="Q19" s="88"/>
      <c r="R19" s="87">
        <v>44013</v>
      </c>
      <c r="S19" s="88"/>
      <c r="T19" s="87">
        <v>44044</v>
      </c>
      <c r="U19" s="88"/>
      <c r="V19" s="87">
        <v>44075</v>
      </c>
      <c r="W19" s="88"/>
      <c r="X19" s="87">
        <v>44105</v>
      </c>
      <c r="Y19" s="88"/>
      <c r="Z19" s="87">
        <v>44136</v>
      </c>
      <c r="AA19" s="88"/>
      <c r="AB19" s="87">
        <v>44166</v>
      </c>
      <c r="AC19" s="94"/>
      <c r="AD19" s="34"/>
    </row>
    <row r="20" spans="1:30" ht="20.100000000000001" customHeight="1" thickBot="1" x14ac:dyDescent="0.25">
      <c r="A20" s="22"/>
      <c r="B20" s="186"/>
      <c r="C20" s="187"/>
      <c r="D20" s="188"/>
      <c r="E20" s="65"/>
      <c r="F20" s="66" t="s">
        <v>0</v>
      </c>
      <c r="G20" s="5" t="s">
        <v>1</v>
      </c>
      <c r="H20" s="4" t="s">
        <v>0</v>
      </c>
      <c r="I20" s="5" t="s">
        <v>1</v>
      </c>
      <c r="J20" s="4" t="s">
        <v>0</v>
      </c>
      <c r="K20" s="5" t="s">
        <v>1</v>
      </c>
      <c r="L20" s="4" t="s">
        <v>0</v>
      </c>
      <c r="M20" s="5" t="s">
        <v>1</v>
      </c>
      <c r="N20" s="4" t="s">
        <v>0</v>
      </c>
      <c r="O20" s="5" t="s">
        <v>1</v>
      </c>
      <c r="P20" s="4" t="s">
        <v>0</v>
      </c>
      <c r="Q20" s="5" t="s">
        <v>1</v>
      </c>
      <c r="R20" s="4" t="s">
        <v>0</v>
      </c>
      <c r="S20" s="5" t="s">
        <v>1</v>
      </c>
      <c r="T20" s="4" t="s">
        <v>0</v>
      </c>
      <c r="U20" s="5" t="s">
        <v>1</v>
      </c>
      <c r="V20" s="4" t="s">
        <v>0</v>
      </c>
      <c r="W20" s="5" t="s">
        <v>1</v>
      </c>
      <c r="X20" s="4" t="s">
        <v>0</v>
      </c>
      <c r="Y20" s="5" t="s">
        <v>1</v>
      </c>
      <c r="Z20" s="4" t="s">
        <v>0</v>
      </c>
      <c r="AA20" s="5" t="s">
        <v>1</v>
      </c>
      <c r="AB20" s="4" t="s">
        <v>0</v>
      </c>
      <c r="AC20" s="6" t="s">
        <v>1</v>
      </c>
      <c r="AD20" s="34"/>
    </row>
    <row r="21" spans="1:30" ht="22.9" customHeight="1" thickBot="1" x14ac:dyDescent="0.25">
      <c r="A21" s="22"/>
      <c r="B21" s="177" t="s">
        <v>27</v>
      </c>
      <c r="C21" s="178"/>
      <c r="D21" s="179"/>
      <c r="E21" s="77" t="s">
        <v>53</v>
      </c>
      <c r="F21" s="78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59"/>
      <c r="W21" s="59"/>
      <c r="X21" s="59"/>
      <c r="Y21" s="59"/>
      <c r="Z21" s="59"/>
      <c r="AA21" s="59"/>
      <c r="AB21" s="59"/>
      <c r="AC21" s="60"/>
      <c r="AD21" s="34"/>
    </row>
    <row r="22" spans="1:30" ht="23.1" customHeight="1" thickBot="1" x14ac:dyDescent="0.25">
      <c r="A22" s="22"/>
      <c r="B22" s="152" t="s">
        <v>28</v>
      </c>
      <c r="C22" s="153"/>
      <c r="D22" s="153"/>
      <c r="E22" s="77" t="s">
        <v>53</v>
      </c>
      <c r="F22" s="7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9">
        <v>1</v>
      </c>
      <c r="W22" s="10"/>
      <c r="X22" s="8"/>
      <c r="Y22" s="8"/>
      <c r="Z22" s="8"/>
      <c r="AA22" s="8"/>
      <c r="AB22" s="8"/>
      <c r="AC22" s="72"/>
      <c r="AD22" s="34"/>
    </row>
    <row r="23" spans="1:30" ht="34.9" customHeight="1" thickBot="1" x14ac:dyDescent="0.25">
      <c r="A23" s="22"/>
      <c r="B23" s="152" t="s">
        <v>29</v>
      </c>
      <c r="C23" s="153"/>
      <c r="D23" s="153"/>
      <c r="E23" s="77" t="s">
        <v>53</v>
      </c>
      <c r="F23" s="79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9">
        <v>1</v>
      </c>
      <c r="W23" s="10"/>
      <c r="X23" s="8"/>
      <c r="Y23" s="8"/>
      <c r="Z23" s="8"/>
      <c r="AA23" s="8"/>
      <c r="AB23" s="8"/>
      <c r="AC23" s="72"/>
      <c r="AD23" s="34"/>
    </row>
    <row r="24" spans="1:30" ht="23.1" customHeight="1" thickBot="1" x14ac:dyDescent="0.25">
      <c r="A24" s="22"/>
      <c r="B24" s="152" t="s">
        <v>30</v>
      </c>
      <c r="C24" s="153"/>
      <c r="D24" s="153"/>
      <c r="E24" s="77" t="s">
        <v>53</v>
      </c>
      <c r="F24" s="79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9">
        <v>1</v>
      </c>
      <c r="W24" s="10"/>
      <c r="X24" s="7"/>
      <c r="Y24" s="7"/>
      <c r="Z24" s="8"/>
      <c r="AA24" s="8"/>
      <c r="AB24" s="8"/>
      <c r="AC24" s="72"/>
      <c r="AD24" s="34"/>
    </row>
    <row r="25" spans="1:30" ht="25.9" customHeight="1" thickBot="1" x14ac:dyDescent="0.25">
      <c r="A25" s="22"/>
      <c r="B25" s="150" t="s">
        <v>31</v>
      </c>
      <c r="C25" s="151"/>
      <c r="D25" s="151"/>
      <c r="E25" s="77" t="s">
        <v>53</v>
      </c>
      <c r="F25" s="79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7"/>
      <c r="W25" s="7"/>
      <c r="X25" s="7"/>
      <c r="Y25" s="7"/>
      <c r="Z25" s="7"/>
      <c r="AA25" s="7"/>
      <c r="AB25" s="7"/>
      <c r="AC25" s="58"/>
      <c r="AD25" s="34"/>
    </row>
    <row r="26" spans="1:30" ht="23.1" customHeight="1" thickBot="1" x14ac:dyDescent="0.25">
      <c r="A26" s="22"/>
      <c r="B26" s="152" t="s">
        <v>51</v>
      </c>
      <c r="C26" s="153"/>
      <c r="D26" s="153"/>
      <c r="E26" s="77" t="s">
        <v>53</v>
      </c>
      <c r="F26" s="79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9">
        <v>1</v>
      </c>
      <c r="W26" s="10"/>
      <c r="X26" s="7"/>
      <c r="Y26" s="7"/>
      <c r="Z26" s="8"/>
      <c r="AA26" s="8"/>
      <c r="AB26" s="8"/>
      <c r="AC26" s="72"/>
      <c r="AD26" s="34"/>
    </row>
    <row r="27" spans="1:30" ht="23.1" customHeight="1" thickBot="1" x14ac:dyDescent="0.25">
      <c r="A27" s="22"/>
      <c r="B27" s="152" t="s">
        <v>50</v>
      </c>
      <c r="C27" s="153"/>
      <c r="D27" s="153"/>
      <c r="E27" s="77" t="s">
        <v>53</v>
      </c>
      <c r="F27" s="7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8"/>
      <c r="W27" s="8"/>
      <c r="X27" s="9">
        <v>1</v>
      </c>
      <c r="Y27" s="10"/>
      <c r="Z27" s="8"/>
      <c r="AA27" s="8"/>
      <c r="AB27" s="8"/>
      <c r="AC27" s="72"/>
      <c r="AD27" s="34"/>
    </row>
    <row r="28" spans="1:30" ht="23.1" customHeight="1" thickBot="1" x14ac:dyDescent="0.25">
      <c r="A28" s="22"/>
      <c r="B28" s="201" t="s">
        <v>47</v>
      </c>
      <c r="C28" s="202"/>
      <c r="D28" s="202"/>
      <c r="E28" s="77" t="s">
        <v>53</v>
      </c>
      <c r="F28" s="79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9">
        <v>1</v>
      </c>
      <c r="W28" s="10">
        <v>1</v>
      </c>
      <c r="X28" s="8"/>
      <c r="Y28" s="8"/>
      <c r="Z28" s="8"/>
      <c r="AA28" s="8"/>
      <c r="AB28" s="8"/>
      <c r="AC28" s="72"/>
      <c r="AD28" s="34"/>
    </row>
    <row r="29" spans="1:30" ht="23.1" customHeight="1" thickBot="1" x14ac:dyDescent="0.25">
      <c r="A29" s="22"/>
      <c r="B29" s="152" t="s">
        <v>32</v>
      </c>
      <c r="C29" s="153"/>
      <c r="D29" s="153"/>
      <c r="E29" s="77" t="s">
        <v>53</v>
      </c>
      <c r="F29" s="7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8"/>
      <c r="W29" s="8"/>
      <c r="X29" s="8"/>
      <c r="Y29" s="8"/>
      <c r="Z29" s="9">
        <v>1</v>
      </c>
      <c r="AA29" s="17"/>
      <c r="AB29" s="8"/>
      <c r="AC29" s="72"/>
      <c r="AD29" s="34"/>
    </row>
    <row r="30" spans="1:30" ht="23.1" customHeight="1" thickBot="1" x14ac:dyDescent="0.25">
      <c r="A30" s="22"/>
      <c r="B30" s="152" t="s">
        <v>33</v>
      </c>
      <c r="C30" s="153"/>
      <c r="D30" s="153"/>
      <c r="E30" s="77" t="s">
        <v>54</v>
      </c>
      <c r="F30" s="79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9">
        <v>1</v>
      </c>
      <c r="W30" s="10"/>
      <c r="X30" s="9">
        <v>1</v>
      </c>
      <c r="Y30" s="10"/>
      <c r="Z30" s="9">
        <v>1</v>
      </c>
      <c r="AA30" s="10"/>
      <c r="AB30" s="9">
        <v>1</v>
      </c>
      <c r="AC30" s="17"/>
      <c r="AD30" s="34"/>
    </row>
    <row r="31" spans="1:30" ht="23.1" customHeight="1" thickBot="1" x14ac:dyDescent="0.25">
      <c r="A31" s="22"/>
      <c r="B31" s="152" t="s">
        <v>48</v>
      </c>
      <c r="C31" s="153"/>
      <c r="D31" s="153"/>
      <c r="E31" s="77" t="s">
        <v>53</v>
      </c>
      <c r="F31" s="79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8"/>
      <c r="W31" s="8"/>
      <c r="X31" s="7"/>
      <c r="Y31" s="7"/>
      <c r="Z31" s="9">
        <v>1</v>
      </c>
      <c r="AA31" s="17"/>
      <c r="AB31" s="8"/>
      <c r="AC31" s="72"/>
      <c r="AD31" s="34"/>
    </row>
    <row r="32" spans="1:30" ht="23.1" customHeight="1" thickBot="1" x14ac:dyDescent="0.25">
      <c r="A32" s="22"/>
      <c r="B32" s="152" t="s">
        <v>49</v>
      </c>
      <c r="C32" s="153"/>
      <c r="D32" s="153"/>
      <c r="E32" s="77" t="s">
        <v>53</v>
      </c>
      <c r="F32" s="79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8"/>
      <c r="W32" s="8"/>
      <c r="X32" s="9">
        <v>1</v>
      </c>
      <c r="Y32" s="10"/>
      <c r="Z32" s="8"/>
      <c r="AA32" s="8"/>
      <c r="AB32" s="8"/>
      <c r="AC32" s="72"/>
      <c r="AD32" s="34"/>
    </row>
    <row r="33" spans="1:30" ht="23.1" customHeight="1" thickBot="1" x14ac:dyDescent="0.25">
      <c r="A33" s="22"/>
      <c r="B33" s="152" t="s">
        <v>34</v>
      </c>
      <c r="C33" s="153"/>
      <c r="D33" s="153"/>
      <c r="E33" s="77" t="s">
        <v>53</v>
      </c>
      <c r="F33" s="79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8"/>
      <c r="W33" s="8"/>
      <c r="X33" s="8"/>
      <c r="Y33" s="8"/>
      <c r="Z33" s="9">
        <v>1</v>
      </c>
      <c r="AA33" s="10"/>
      <c r="AB33" s="8"/>
      <c r="AC33" s="72"/>
      <c r="AD33" s="34"/>
    </row>
    <row r="34" spans="1:30" ht="23.1" customHeight="1" thickBot="1" x14ac:dyDescent="0.25">
      <c r="A34" s="22"/>
      <c r="B34" s="85" t="s">
        <v>35</v>
      </c>
      <c r="C34" s="86"/>
      <c r="D34" s="86"/>
      <c r="E34" s="77" t="s">
        <v>53</v>
      </c>
      <c r="F34" s="79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8"/>
      <c r="W34" s="8"/>
      <c r="X34" s="8"/>
      <c r="Y34" s="8"/>
      <c r="Z34" s="8"/>
      <c r="AA34" s="8"/>
      <c r="AB34" s="8"/>
      <c r="AC34" s="72"/>
      <c r="AD34" s="34"/>
    </row>
    <row r="35" spans="1:30" ht="23.1" customHeight="1" thickBot="1" x14ac:dyDescent="0.25">
      <c r="A35" s="22"/>
      <c r="B35" s="152" t="s">
        <v>36</v>
      </c>
      <c r="C35" s="153"/>
      <c r="D35" s="153"/>
      <c r="E35" s="77" t="s">
        <v>53</v>
      </c>
      <c r="F35" s="79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8"/>
      <c r="W35" s="8"/>
      <c r="X35" s="8"/>
      <c r="Y35" s="8"/>
      <c r="Z35" s="8"/>
      <c r="AA35" s="8"/>
      <c r="AB35" s="9">
        <v>1</v>
      </c>
      <c r="AC35" s="17"/>
      <c r="AD35" s="34"/>
    </row>
    <row r="36" spans="1:30" ht="23.1" customHeight="1" thickBot="1" x14ac:dyDescent="0.25">
      <c r="A36" s="22"/>
      <c r="B36" s="150" t="s">
        <v>37</v>
      </c>
      <c r="C36" s="151"/>
      <c r="D36" s="151"/>
      <c r="E36" s="77" t="s">
        <v>53</v>
      </c>
      <c r="F36" s="80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73"/>
      <c r="W36" s="73"/>
      <c r="X36" s="73"/>
      <c r="Y36" s="73"/>
      <c r="Z36" s="73"/>
      <c r="AA36" s="73"/>
      <c r="AB36" s="73"/>
      <c r="AC36" s="74"/>
      <c r="AD36" s="34"/>
    </row>
    <row r="37" spans="1:30" ht="18.75" thickBot="1" x14ac:dyDescent="0.25">
      <c r="A37" s="22"/>
      <c r="B37" s="148" t="s">
        <v>38</v>
      </c>
      <c r="C37" s="149"/>
      <c r="D37" s="149"/>
      <c r="E37" s="77" t="s">
        <v>53</v>
      </c>
      <c r="F37" s="81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5"/>
      <c r="W37" s="75"/>
      <c r="X37" s="75"/>
      <c r="Y37" s="75"/>
      <c r="Z37" s="75"/>
      <c r="AA37" s="75"/>
      <c r="AB37" s="9">
        <v>1</v>
      </c>
      <c r="AC37" s="17"/>
      <c r="AD37" s="34"/>
    </row>
    <row r="38" spans="1:30" ht="23.1" customHeight="1" thickBot="1" x14ac:dyDescent="0.25">
      <c r="A38" s="22"/>
      <c r="B38" s="145" t="s">
        <v>28</v>
      </c>
      <c r="C38" s="146"/>
      <c r="D38" s="147"/>
      <c r="E38" s="77" t="s">
        <v>53</v>
      </c>
      <c r="F38" s="81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5"/>
      <c r="W38" s="75"/>
      <c r="X38" s="75"/>
      <c r="Y38" s="75"/>
      <c r="Z38" s="75"/>
      <c r="AA38" s="75"/>
      <c r="AB38" s="9">
        <v>1</v>
      </c>
      <c r="AC38" s="17"/>
      <c r="AD38" s="34"/>
    </row>
    <row r="39" spans="1:30" ht="23.1" customHeight="1" thickBot="1" x14ac:dyDescent="0.25">
      <c r="A39" s="22"/>
      <c r="B39" s="154" t="s">
        <v>39</v>
      </c>
      <c r="C39" s="155"/>
      <c r="D39" s="156"/>
      <c r="E39" s="77" t="s">
        <v>53</v>
      </c>
      <c r="F39" s="8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6"/>
      <c r="W39" s="76"/>
      <c r="X39" s="76"/>
      <c r="Y39" s="76"/>
      <c r="Z39" s="76"/>
      <c r="AA39" s="76"/>
      <c r="AB39" s="61">
        <v>1</v>
      </c>
      <c r="AC39" s="62"/>
      <c r="AD39" s="34"/>
    </row>
    <row r="40" spans="1:30" ht="19.5" customHeight="1" thickBot="1" x14ac:dyDescent="0.25">
      <c r="A40" s="22"/>
      <c r="B40" s="142"/>
      <c r="C40" s="143"/>
      <c r="D40" s="144"/>
      <c r="E40" s="46"/>
      <c r="F40" s="87">
        <v>43831</v>
      </c>
      <c r="G40" s="88"/>
      <c r="H40" s="87">
        <v>43862</v>
      </c>
      <c r="I40" s="88"/>
      <c r="J40" s="87">
        <v>43891</v>
      </c>
      <c r="K40" s="88"/>
      <c r="L40" s="87">
        <v>43922</v>
      </c>
      <c r="M40" s="88"/>
      <c r="N40" s="87">
        <v>43952</v>
      </c>
      <c r="O40" s="88"/>
      <c r="P40" s="87">
        <v>43983</v>
      </c>
      <c r="Q40" s="88"/>
      <c r="R40" s="87">
        <v>44013</v>
      </c>
      <c r="S40" s="88"/>
      <c r="T40" s="87">
        <v>44044</v>
      </c>
      <c r="U40" s="88"/>
      <c r="V40" s="87">
        <v>44075</v>
      </c>
      <c r="W40" s="88"/>
      <c r="X40" s="87">
        <v>44105</v>
      </c>
      <c r="Y40" s="88"/>
      <c r="Z40" s="87">
        <v>44136</v>
      </c>
      <c r="AA40" s="88"/>
      <c r="AB40" s="87">
        <v>44166</v>
      </c>
      <c r="AC40" s="94"/>
      <c r="AD40" s="34"/>
    </row>
    <row r="41" spans="1:30" ht="20.100000000000001" customHeight="1" x14ac:dyDescent="0.25">
      <c r="A41" s="22"/>
      <c r="B41" s="95" t="s">
        <v>40</v>
      </c>
      <c r="C41" s="96"/>
      <c r="D41" s="97"/>
      <c r="E41" s="45"/>
      <c r="F41" s="106">
        <f>SUM(F21:F38)</f>
        <v>0</v>
      </c>
      <c r="G41" s="106"/>
      <c r="H41" s="106">
        <f>SUM(H21:H38)</f>
        <v>0</v>
      </c>
      <c r="I41" s="106"/>
      <c r="J41" s="106">
        <f>SUM(J21:J38)</f>
        <v>0</v>
      </c>
      <c r="K41" s="106"/>
      <c r="L41" s="106">
        <f>SUM(L21:L38)</f>
        <v>0</v>
      </c>
      <c r="M41" s="106"/>
      <c r="N41" s="106">
        <f>SUM(N21:N38)</f>
        <v>0</v>
      </c>
      <c r="O41" s="106"/>
      <c r="P41" s="106">
        <f>SUM(P21:P38)</f>
        <v>0</v>
      </c>
      <c r="Q41" s="106"/>
      <c r="R41" s="106">
        <f>SUM(R21:R38)</f>
        <v>0</v>
      </c>
      <c r="S41" s="106"/>
      <c r="T41" s="106">
        <f>SUM(T21:T38)</f>
        <v>0</v>
      </c>
      <c r="U41" s="106"/>
      <c r="V41" s="104">
        <f>SUM(V21:V38)</f>
        <v>6</v>
      </c>
      <c r="W41" s="104"/>
      <c r="X41" s="104">
        <f>SUM(X21:X38)</f>
        <v>3</v>
      </c>
      <c r="Y41" s="104"/>
      <c r="Z41" s="104">
        <f>SUM(Z21:Z38)</f>
        <v>4</v>
      </c>
      <c r="AA41" s="104"/>
      <c r="AB41" s="104">
        <f>SUM(AB21:AB38)</f>
        <v>4</v>
      </c>
      <c r="AC41" s="105"/>
      <c r="AD41" s="34"/>
    </row>
    <row r="42" spans="1:30" ht="20.100000000000001" customHeight="1" thickBot="1" x14ac:dyDescent="0.3">
      <c r="A42" s="22"/>
      <c r="B42" s="95" t="s">
        <v>41</v>
      </c>
      <c r="C42" s="96"/>
      <c r="D42" s="97"/>
      <c r="E42" s="45"/>
      <c r="F42" s="91">
        <f>SUM(G21:G38)</f>
        <v>0</v>
      </c>
      <c r="G42" s="91"/>
      <c r="H42" s="91">
        <f>SUM(I21:I38)</f>
        <v>0</v>
      </c>
      <c r="I42" s="91"/>
      <c r="J42" s="91">
        <f>SUM(K21:K38)</f>
        <v>0</v>
      </c>
      <c r="K42" s="91"/>
      <c r="L42" s="91">
        <f>SUM(M21:M38)</f>
        <v>0</v>
      </c>
      <c r="M42" s="91"/>
      <c r="N42" s="91">
        <f>SUM(O21:O38)</f>
        <v>0</v>
      </c>
      <c r="O42" s="91"/>
      <c r="P42" s="91">
        <f>SUM(Q21:Q38)</f>
        <v>0</v>
      </c>
      <c r="Q42" s="91"/>
      <c r="R42" s="91">
        <f>SUM(S21:S38)</f>
        <v>0</v>
      </c>
      <c r="S42" s="91"/>
      <c r="T42" s="91">
        <f>SUM(U21:U38)</f>
        <v>0</v>
      </c>
      <c r="U42" s="91"/>
      <c r="V42" s="89">
        <f>SUM(W21:W38)</f>
        <v>1</v>
      </c>
      <c r="W42" s="89"/>
      <c r="X42" s="89">
        <f>SUM(Y21:Y38)</f>
        <v>0</v>
      </c>
      <c r="Y42" s="89"/>
      <c r="Z42" s="89">
        <f>SUM(AA21:AA38)</f>
        <v>0</v>
      </c>
      <c r="AA42" s="89"/>
      <c r="AB42" s="89">
        <f>SUM(AC21:AC38)</f>
        <v>0</v>
      </c>
      <c r="AC42" s="90"/>
      <c r="AD42" s="34"/>
    </row>
    <row r="43" spans="1:30" ht="12" customHeight="1" x14ac:dyDescent="0.2">
      <c r="A43" s="22"/>
      <c r="B43" s="98" t="s">
        <v>2</v>
      </c>
      <c r="C43" s="99"/>
      <c r="D43" s="100"/>
      <c r="E43" s="42"/>
      <c r="F43" s="107" t="str">
        <f>IF(SUM(F21:F38)=0,"NA",(SUM(G21:G38)/(SUM(F21:F38))))</f>
        <v>NA</v>
      </c>
      <c r="G43" s="107"/>
      <c r="H43" s="107" t="str">
        <f>IF(SUM(H21:H38)=0,"NA",(SUM(I21:I38)/(SUM(H21:H38))))</f>
        <v>NA</v>
      </c>
      <c r="I43" s="107"/>
      <c r="J43" s="107" t="str">
        <f>IF(SUM(J21:J38)=0,"NA",(SUM(K21:K38)/(SUM(J21:J38))))</f>
        <v>NA</v>
      </c>
      <c r="K43" s="107"/>
      <c r="L43" s="107" t="str">
        <f>IF(SUM(L21:L38)=0,"NA",(SUM(M21:M38)/(SUM(L21:L38))))</f>
        <v>NA</v>
      </c>
      <c r="M43" s="107"/>
      <c r="N43" s="107" t="str">
        <f>IF(SUM(N21:N38)=0,"NA",(SUM(O21:O38)/(SUM(N21:N38))))</f>
        <v>NA</v>
      </c>
      <c r="O43" s="107"/>
      <c r="P43" s="107" t="str">
        <f>IF(SUM(P21:P38)=0,"NA",(SUM(Q21:Q38)/(SUM(P21:P38))))</f>
        <v>NA</v>
      </c>
      <c r="Q43" s="107"/>
      <c r="R43" s="107" t="str">
        <f>IF(SUM(R21:R38)=0,"NA",(SUM(S21:S38)/(SUM(R21:R38))))</f>
        <v>NA</v>
      </c>
      <c r="S43" s="107"/>
      <c r="T43" s="107" t="str">
        <f>IF(SUM(T21:T38)=0,"NA",(SUM(U21:U38)/(SUM(T21:T38))))</f>
        <v>NA</v>
      </c>
      <c r="U43" s="107"/>
      <c r="V43" s="107">
        <f>IF(SUM(V21:V38)=0,"NA",(SUM(W21:W38)/(SUM(V21:V38))))</f>
        <v>0.16666666666666666</v>
      </c>
      <c r="W43" s="107"/>
      <c r="X43" s="107">
        <f>IF(SUM(X21:X38)=0,"NA",(SUM(Y21:Y38)/(SUM(X21:X38))))</f>
        <v>0</v>
      </c>
      <c r="Y43" s="107"/>
      <c r="Z43" s="107">
        <f>IF(SUM(Z21:Z38)=0,"NA",(SUM(AA21:AA38)/(SUM(Z21:Z38))))</f>
        <v>0</v>
      </c>
      <c r="AA43" s="107"/>
      <c r="AB43" s="107">
        <f>IF(SUM(AB21:AB38)=0,"NA",(SUM(AC21:AC38)/(SUM(AB21:AB38))))</f>
        <v>0</v>
      </c>
      <c r="AC43" s="109"/>
      <c r="AD43" s="34"/>
    </row>
    <row r="44" spans="1:30" s="1" customFormat="1" ht="13.5" customHeight="1" thickBot="1" x14ac:dyDescent="0.25">
      <c r="A44" s="22"/>
      <c r="B44" s="101"/>
      <c r="C44" s="102"/>
      <c r="D44" s="103"/>
      <c r="E44" s="44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10"/>
      <c r="AD44" s="34"/>
    </row>
    <row r="45" spans="1:30" s="1" customFormat="1" ht="20.100000000000001" customHeight="1" x14ac:dyDescent="0.25">
      <c r="A45" s="22"/>
      <c r="B45" s="95" t="s">
        <v>42</v>
      </c>
      <c r="C45" s="96"/>
      <c r="D45" s="97"/>
      <c r="E45" s="45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3"/>
      <c r="X45" s="93"/>
      <c r="Y45" s="93"/>
      <c r="Z45" s="93"/>
      <c r="AA45" s="93"/>
      <c r="AB45" s="93"/>
      <c r="AC45" s="115"/>
      <c r="AD45" s="34"/>
    </row>
    <row r="46" spans="1:30" s="1" customFormat="1" ht="20.100000000000001" customHeight="1" thickBot="1" x14ac:dyDescent="0.3">
      <c r="A46" s="22"/>
      <c r="B46" s="95" t="s">
        <v>43</v>
      </c>
      <c r="C46" s="96"/>
      <c r="D46" s="97"/>
      <c r="E46" s="45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89"/>
      <c r="W46" s="89"/>
      <c r="X46" s="89"/>
      <c r="Y46" s="89"/>
      <c r="Z46" s="89"/>
      <c r="AA46" s="89"/>
      <c r="AB46" s="89"/>
      <c r="AC46" s="90"/>
      <c r="AD46" s="34"/>
    </row>
    <row r="47" spans="1:30" ht="11.25" customHeight="1" x14ac:dyDescent="0.2">
      <c r="A47" s="22"/>
      <c r="B47" s="98" t="s">
        <v>8</v>
      </c>
      <c r="C47" s="99"/>
      <c r="D47" s="100"/>
      <c r="E47" s="41"/>
      <c r="F47" s="111" t="str">
        <f>IF(SUM(F45)=0,"NA",(SUM(F46)/(SUM(F45))))</f>
        <v>NA</v>
      </c>
      <c r="G47" s="112"/>
      <c r="H47" s="111" t="str">
        <f>IF(SUM(H45)=0,"NA",(SUM(H46)/(SUM(H45))))</f>
        <v>NA</v>
      </c>
      <c r="I47" s="112"/>
      <c r="J47" s="111" t="str">
        <f>IF(SUM(J45)=0,"NA",(SUM(J46)/(SUM(J45))))</f>
        <v>NA</v>
      </c>
      <c r="K47" s="112"/>
      <c r="L47" s="111" t="str">
        <f>IF(SUM(L45)=0,"NA",(SUM(L46)/(SUM(L45))))</f>
        <v>NA</v>
      </c>
      <c r="M47" s="112"/>
      <c r="N47" s="111" t="str">
        <f>IF(SUM(N45)=0,"NA",(SUM(N46)/(SUM(N45))))</f>
        <v>NA</v>
      </c>
      <c r="O47" s="112"/>
      <c r="P47" s="111" t="str">
        <f t="shared" ref="P47" si="0">IF(SUM(P45)=0,"NA",(SUM(P46)/(SUM(P45))))</f>
        <v>NA</v>
      </c>
      <c r="Q47" s="112"/>
      <c r="R47" s="111" t="str">
        <f t="shared" ref="R47" si="1">IF(SUM(R45)=0,"NA",(SUM(R46)/(SUM(R45))))</f>
        <v>NA</v>
      </c>
      <c r="S47" s="112"/>
      <c r="T47" s="111" t="str">
        <f t="shared" ref="T47" si="2">IF(SUM(T45)=0,"NA",(SUM(T46)/(SUM(T45))))</f>
        <v>NA</v>
      </c>
      <c r="U47" s="112"/>
      <c r="V47" s="111" t="str">
        <f t="shared" ref="V47" si="3">IF(SUM(V45)=0,"NA",(SUM(V46)/(SUM(V45))))</f>
        <v>NA</v>
      </c>
      <c r="W47" s="112"/>
      <c r="X47" s="111" t="str">
        <f t="shared" ref="X47" si="4">IF(SUM(X45)=0,"NA",(SUM(X46)/(SUM(X45))))</f>
        <v>NA</v>
      </c>
      <c r="Y47" s="112"/>
      <c r="Z47" s="111" t="str">
        <f t="shared" ref="Z47" si="5">IF(SUM(Z45)=0,"NA",(SUM(Z46)/(SUM(Z45))))</f>
        <v>NA</v>
      </c>
      <c r="AA47" s="112"/>
      <c r="AB47" s="111" t="str">
        <f t="shared" ref="AB47" si="6">IF(SUM(AB45)=0,"NA",(SUM(AB46)/(SUM(AB45))))</f>
        <v>NA</v>
      </c>
      <c r="AC47" s="139"/>
      <c r="AD47" s="34"/>
    </row>
    <row r="48" spans="1:30" ht="15" customHeight="1" thickBot="1" x14ac:dyDescent="0.25">
      <c r="A48" s="22"/>
      <c r="B48" s="101"/>
      <c r="C48" s="102"/>
      <c r="D48" s="103"/>
      <c r="E48" s="43"/>
      <c r="F48" s="113"/>
      <c r="G48" s="114"/>
      <c r="H48" s="113"/>
      <c r="I48" s="114"/>
      <c r="J48" s="113"/>
      <c r="K48" s="114"/>
      <c r="L48" s="113"/>
      <c r="M48" s="114"/>
      <c r="N48" s="113"/>
      <c r="O48" s="114"/>
      <c r="P48" s="113"/>
      <c r="Q48" s="114"/>
      <c r="R48" s="113"/>
      <c r="S48" s="114"/>
      <c r="T48" s="113"/>
      <c r="U48" s="114"/>
      <c r="V48" s="113"/>
      <c r="W48" s="114"/>
      <c r="X48" s="113"/>
      <c r="Y48" s="114"/>
      <c r="Z48" s="113"/>
      <c r="AA48" s="114"/>
      <c r="AB48" s="113"/>
      <c r="AC48" s="140"/>
      <c r="AD48" s="34"/>
    </row>
    <row r="49" spans="1:30" s="1" customFormat="1" ht="20.100000000000001" customHeight="1" x14ac:dyDescent="0.25">
      <c r="A49" s="22"/>
      <c r="B49" s="95" t="s">
        <v>44</v>
      </c>
      <c r="C49" s="96"/>
      <c r="D49" s="97"/>
      <c r="E49" s="45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3"/>
      <c r="W49" s="93"/>
      <c r="X49" s="93"/>
      <c r="Y49" s="93"/>
      <c r="Z49" s="93"/>
      <c r="AA49" s="93"/>
      <c r="AB49" s="93"/>
      <c r="AC49" s="115"/>
      <c r="AD49" s="34"/>
    </row>
    <row r="50" spans="1:30" s="1" customFormat="1" ht="20.100000000000001" customHeight="1" thickBot="1" x14ac:dyDescent="0.3">
      <c r="A50" s="22"/>
      <c r="B50" s="95" t="s">
        <v>45</v>
      </c>
      <c r="C50" s="96"/>
      <c r="D50" s="97"/>
      <c r="E50" s="45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89"/>
      <c r="W50" s="89"/>
      <c r="X50" s="89"/>
      <c r="Y50" s="89"/>
      <c r="Z50" s="89"/>
      <c r="AA50" s="89"/>
      <c r="AB50" s="89"/>
      <c r="AC50" s="90"/>
      <c r="AD50" s="34"/>
    </row>
    <row r="51" spans="1:30" ht="13.5" customHeight="1" x14ac:dyDescent="0.2">
      <c r="A51" s="22"/>
      <c r="B51" s="98" t="s">
        <v>3</v>
      </c>
      <c r="C51" s="99"/>
      <c r="D51" s="100"/>
      <c r="E51" s="42"/>
      <c r="F51" s="107" t="str">
        <f>IF(SUM(F49)=0,"NA",(SUM(F50)/(SUM(F49))))</f>
        <v>NA</v>
      </c>
      <c r="G51" s="107"/>
      <c r="H51" s="107" t="str">
        <f>IF(SUM(H49)=0,"NA",(SUM(H50)/(SUM(H49))))</f>
        <v>NA</v>
      </c>
      <c r="I51" s="107"/>
      <c r="J51" s="107" t="str">
        <f>IF(SUM(J49)=0,"NA",(SUM(J50)/(SUM(J49))))</f>
        <v>NA</v>
      </c>
      <c r="K51" s="107"/>
      <c r="L51" s="107" t="str">
        <f>IF(SUM(L49)=0,"NA",(SUM(L50)/(SUM(L49))))</f>
        <v>NA</v>
      </c>
      <c r="M51" s="107"/>
      <c r="N51" s="107" t="str">
        <f>IF(SUM(N49)=0,"NA",(SUM(N50)/(SUM(N49))))</f>
        <v>NA</v>
      </c>
      <c r="O51" s="107"/>
      <c r="P51" s="107" t="str">
        <f>IF(SUM(P49)=0,"NA",(SUM(P50)/(SUM(P49))))</f>
        <v>NA</v>
      </c>
      <c r="Q51" s="107"/>
      <c r="R51" s="107" t="str">
        <f>IF(SUM(R49)=0,"NA",(SUM(R50)/(SUM(R49))))</f>
        <v>NA</v>
      </c>
      <c r="S51" s="107"/>
      <c r="T51" s="107" t="str">
        <f>IF(SUM(T49)=0,"NA",(SUM(T50)/(SUM(T49))))</f>
        <v>NA</v>
      </c>
      <c r="U51" s="107"/>
      <c r="V51" s="107" t="str">
        <f>IF(SUM(V49)=0,"NA",(SUM(V50)/(SUM(V49))))</f>
        <v>NA</v>
      </c>
      <c r="W51" s="107"/>
      <c r="X51" s="107" t="str">
        <f>IF(SUM(X49)=0,"NA",(SUM(X50)/(SUM(X49))))</f>
        <v>NA</v>
      </c>
      <c r="Y51" s="107"/>
      <c r="Z51" s="107" t="str">
        <f>IF(SUM(Z49)=0,"NA",(SUM(Z50)/(SUM(Z49))))</f>
        <v>NA</v>
      </c>
      <c r="AA51" s="107"/>
      <c r="AB51" s="107" t="str">
        <f>IF(SUM(AB49)=0,"NA",(SUM(AB50)/(SUM(AB49))))</f>
        <v>NA</v>
      </c>
      <c r="AC51" s="109"/>
      <c r="AD51" s="34"/>
    </row>
    <row r="52" spans="1:30" ht="13.5" customHeight="1" thickBot="1" x14ac:dyDescent="0.25">
      <c r="A52" s="22"/>
      <c r="B52" s="101"/>
      <c r="C52" s="102"/>
      <c r="D52" s="103"/>
      <c r="E52" s="44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10"/>
      <c r="AD52" s="34"/>
    </row>
    <row r="53" spans="1:30" s="11" customFormat="1" ht="13.5" customHeight="1" x14ac:dyDescent="0.2">
      <c r="A53" s="22"/>
      <c r="B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1"/>
      <c r="AD53" s="34"/>
    </row>
    <row r="54" spans="1:30" s="11" customFormat="1" ht="13.5" customHeight="1" x14ac:dyDescent="0.2">
      <c r="A54" s="22"/>
      <c r="B54" s="22"/>
      <c r="C54" s="2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24"/>
      <c r="AD54" s="34"/>
    </row>
    <row r="55" spans="1:30" s="11" customFormat="1" ht="20.100000000000001" customHeight="1" x14ac:dyDescent="0.2">
      <c r="A55" s="22"/>
      <c r="B55" s="22"/>
      <c r="C55" s="23"/>
      <c r="D55" s="13"/>
      <c r="E55" s="13"/>
      <c r="F55" s="12"/>
      <c r="G55" s="12"/>
      <c r="H55" s="12"/>
      <c r="I55" s="12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34"/>
    </row>
    <row r="56" spans="1:30" s="11" customFormat="1" ht="20.100000000000001" customHeight="1" x14ac:dyDescent="0.2">
      <c r="A56" s="22"/>
      <c r="B56" s="22"/>
      <c r="C56" s="23"/>
      <c r="D56" s="13"/>
      <c r="E56" s="13"/>
      <c r="F56" s="12"/>
      <c r="G56" s="12"/>
      <c r="H56" s="12"/>
      <c r="I56" s="12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34"/>
    </row>
    <row r="57" spans="1:30" s="11" customFormat="1" ht="20.100000000000001" customHeight="1" x14ac:dyDescent="0.2">
      <c r="A57" s="22"/>
      <c r="B57" s="22"/>
      <c r="C57" s="23"/>
      <c r="D57" s="13"/>
      <c r="E57" s="13"/>
      <c r="F57" s="12"/>
      <c r="G57" s="12"/>
      <c r="H57" s="12"/>
      <c r="I57" s="12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34"/>
    </row>
    <row r="58" spans="1:30" s="11" customFormat="1" ht="20.100000000000001" customHeight="1" x14ac:dyDescent="0.2">
      <c r="A58" s="22"/>
      <c r="B58" s="22"/>
      <c r="C58" s="23"/>
      <c r="D58" s="13"/>
      <c r="E58" s="13" t="s">
        <v>46</v>
      </c>
      <c r="F58" s="12"/>
      <c r="G58" s="12"/>
      <c r="H58" s="12"/>
      <c r="I58" s="12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34"/>
    </row>
    <row r="59" spans="1:30" s="11" customFormat="1" ht="20.100000000000001" customHeight="1" x14ac:dyDescent="0.2">
      <c r="A59" s="22"/>
      <c r="B59" s="22"/>
      <c r="C59" s="23"/>
      <c r="D59" s="13"/>
      <c r="E59" s="13"/>
      <c r="F59" s="12"/>
      <c r="G59" s="12"/>
      <c r="H59" s="12"/>
      <c r="I59" s="12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34"/>
    </row>
    <row r="60" spans="1:30" s="11" customFormat="1" ht="20.100000000000001" customHeight="1" x14ac:dyDescent="0.2">
      <c r="A60" s="22"/>
      <c r="B60" s="22"/>
      <c r="C60" s="23"/>
      <c r="D60" s="13"/>
      <c r="E60" s="13"/>
      <c r="F60" s="12"/>
      <c r="G60" s="12"/>
      <c r="H60" s="12"/>
      <c r="I60" s="12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34"/>
    </row>
    <row r="61" spans="1:30" s="11" customFormat="1" ht="20.100000000000001" customHeight="1" x14ac:dyDescent="0.2">
      <c r="A61" s="22"/>
      <c r="B61" s="22"/>
      <c r="C61" s="23"/>
      <c r="D61" s="13"/>
      <c r="E61" s="13"/>
      <c r="F61" s="12"/>
      <c r="G61" s="12"/>
      <c r="H61" s="12"/>
      <c r="I61" s="12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34"/>
    </row>
    <row r="62" spans="1:30" s="11" customFormat="1" ht="20.100000000000001" customHeight="1" x14ac:dyDescent="0.2">
      <c r="A62" s="22"/>
      <c r="B62" s="22"/>
      <c r="C62" s="23"/>
      <c r="D62" s="13"/>
      <c r="E62" s="13"/>
      <c r="F62" s="12"/>
      <c r="G62" s="12"/>
      <c r="H62" s="12"/>
      <c r="I62" s="12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34"/>
    </row>
    <row r="63" spans="1:30" s="11" customFormat="1" ht="20.100000000000001" customHeight="1" x14ac:dyDescent="0.2">
      <c r="A63" s="22"/>
      <c r="B63" s="22"/>
      <c r="C63" s="23"/>
      <c r="D63" s="13"/>
      <c r="E63" s="13"/>
      <c r="F63" s="12"/>
      <c r="G63" s="12"/>
      <c r="H63" s="12"/>
      <c r="I63" s="12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34"/>
    </row>
    <row r="64" spans="1:30" s="11" customFormat="1" ht="20.100000000000001" customHeight="1" x14ac:dyDescent="0.2">
      <c r="A64" s="22"/>
      <c r="B64" s="22"/>
      <c r="C64" s="23"/>
      <c r="D64" s="13"/>
      <c r="E64" s="13"/>
      <c r="F64" s="12"/>
      <c r="G64" s="12"/>
      <c r="H64" s="12"/>
      <c r="I64" s="12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34"/>
    </row>
    <row r="65" spans="1:30" s="11" customFormat="1" ht="20.100000000000001" customHeight="1" x14ac:dyDescent="0.2">
      <c r="A65" s="22"/>
      <c r="B65" s="22"/>
      <c r="C65" s="23"/>
      <c r="D65" s="13"/>
      <c r="E65" s="13"/>
      <c r="F65" s="12"/>
      <c r="G65" s="12"/>
      <c r="H65" s="12"/>
      <c r="I65" s="12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34"/>
    </row>
    <row r="66" spans="1:30" s="11" customFormat="1" ht="20.100000000000001" customHeight="1" x14ac:dyDescent="0.2">
      <c r="A66" s="22"/>
      <c r="B66" s="22"/>
      <c r="C66" s="23"/>
      <c r="D66" s="13"/>
      <c r="E66" s="13"/>
      <c r="F66" s="12"/>
      <c r="G66" s="12"/>
      <c r="H66" s="12"/>
      <c r="I66" s="12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34"/>
    </row>
    <row r="67" spans="1:30" s="11" customFormat="1" ht="20.100000000000001" customHeight="1" thickBot="1" x14ac:dyDescent="0.25">
      <c r="A67" s="23"/>
      <c r="B67" s="27"/>
      <c r="C67" s="28"/>
      <c r="D67" s="29"/>
      <c r="E67" s="29"/>
      <c r="F67" s="30"/>
      <c r="G67" s="30"/>
      <c r="H67" s="30"/>
      <c r="I67" s="30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2"/>
      <c r="AD67" s="23"/>
    </row>
    <row r="68" spans="1:30" s="11" customFormat="1" ht="20.100000000000001" customHeight="1" thickBot="1" x14ac:dyDescent="0.25"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30" ht="20.100000000000001" customHeight="1" x14ac:dyDescent="0.2">
      <c r="B69" s="116" t="s">
        <v>17</v>
      </c>
      <c r="C69" s="119" t="s">
        <v>21</v>
      </c>
      <c r="D69" s="15" t="s">
        <v>18</v>
      </c>
      <c r="E69" s="47"/>
      <c r="F69" s="122" t="s">
        <v>4</v>
      </c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4"/>
    </row>
    <row r="70" spans="1:30" ht="20.100000000000001" customHeight="1" thickBot="1" x14ac:dyDescent="0.25">
      <c r="B70" s="117"/>
      <c r="C70" s="120"/>
      <c r="D70" s="16"/>
      <c r="E70" s="48"/>
      <c r="F70" s="125" t="s">
        <v>52</v>
      </c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7"/>
    </row>
    <row r="71" spans="1:30" ht="20.100000000000001" customHeight="1" x14ac:dyDescent="0.2">
      <c r="B71" s="117"/>
      <c r="C71" s="120"/>
      <c r="D71" s="15" t="s">
        <v>15</v>
      </c>
      <c r="E71" s="49"/>
      <c r="F71" s="128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30"/>
    </row>
    <row r="72" spans="1:30" ht="20.100000000000001" customHeight="1" thickBot="1" x14ac:dyDescent="0.25">
      <c r="B72" s="117"/>
      <c r="C72" s="120"/>
      <c r="D72" s="16"/>
      <c r="E72" s="48"/>
      <c r="F72" s="128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30"/>
    </row>
    <row r="73" spans="1:30" ht="20.100000000000001" customHeight="1" x14ac:dyDescent="0.2">
      <c r="B73" s="117"/>
      <c r="C73" s="120"/>
      <c r="D73" s="15" t="s">
        <v>19</v>
      </c>
      <c r="E73" s="47"/>
      <c r="F73" s="131" t="s">
        <v>16</v>
      </c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3"/>
    </row>
    <row r="74" spans="1:30" ht="20.100000000000001" customHeight="1" x14ac:dyDescent="0.2">
      <c r="B74" s="117"/>
      <c r="C74" s="120"/>
      <c r="D74" s="134"/>
      <c r="E74" s="50"/>
      <c r="F74" s="125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7"/>
    </row>
    <row r="75" spans="1:30" ht="20.100000000000001" customHeight="1" thickBot="1" x14ac:dyDescent="0.25">
      <c r="B75" s="118"/>
      <c r="C75" s="121"/>
      <c r="D75" s="135"/>
      <c r="E75" s="51"/>
      <c r="F75" s="136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8"/>
    </row>
    <row r="76" spans="1:30" ht="20.100000000000001" customHeight="1" thickBot="1" x14ac:dyDescent="0.25">
      <c r="A76" s="23"/>
      <c r="B76" s="37"/>
      <c r="C76" s="39"/>
      <c r="D76" s="40"/>
      <c r="E76" s="40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23"/>
    </row>
    <row r="77" spans="1:30" ht="20.100000000000001" customHeight="1" x14ac:dyDescent="0.2">
      <c r="B77" s="116" t="s">
        <v>17</v>
      </c>
      <c r="C77" s="119" t="s">
        <v>21</v>
      </c>
      <c r="D77" s="15" t="s">
        <v>18</v>
      </c>
      <c r="E77" s="47"/>
      <c r="F77" s="122" t="s">
        <v>4</v>
      </c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4"/>
    </row>
    <row r="78" spans="1:30" ht="20.100000000000001" customHeight="1" thickBot="1" x14ac:dyDescent="0.25">
      <c r="B78" s="117"/>
      <c r="C78" s="120"/>
      <c r="D78" s="16"/>
      <c r="E78" s="48"/>
      <c r="F78" s="125" t="s">
        <v>52</v>
      </c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7"/>
    </row>
    <row r="79" spans="1:30" ht="20.100000000000001" customHeight="1" x14ac:dyDescent="0.2">
      <c r="B79" s="117"/>
      <c r="C79" s="120"/>
      <c r="D79" s="15" t="s">
        <v>15</v>
      </c>
      <c r="E79" s="49"/>
      <c r="F79" s="128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30"/>
    </row>
    <row r="80" spans="1:30" ht="20.100000000000001" customHeight="1" thickBot="1" x14ac:dyDescent="0.25">
      <c r="B80" s="117"/>
      <c r="C80" s="120"/>
      <c r="D80" s="16"/>
      <c r="E80" s="48"/>
      <c r="F80" s="128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30"/>
    </row>
    <row r="81" spans="1:30" ht="20.100000000000001" customHeight="1" x14ac:dyDescent="0.2">
      <c r="B81" s="117"/>
      <c r="C81" s="120"/>
      <c r="D81" s="15" t="s">
        <v>19</v>
      </c>
      <c r="E81" s="47"/>
      <c r="F81" s="131" t="s">
        <v>16</v>
      </c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3"/>
    </row>
    <row r="82" spans="1:30" ht="20.100000000000001" customHeight="1" x14ac:dyDescent="0.2">
      <c r="B82" s="117"/>
      <c r="C82" s="120"/>
      <c r="D82" s="134"/>
      <c r="E82" s="50"/>
      <c r="F82" s="125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7"/>
    </row>
    <row r="83" spans="1:30" ht="20.100000000000001" customHeight="1" thickBot="1" x14ac:dyDescent="0.25">
      <c r="B83" s="118"/>
      <c r="C83" s="121"/>
      <c r="D83" s="135"/>
      <c r="E83" s="51"/>
      <c r="F83" s="136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8"/>
    </row>
    <row r="84" spans="1:30" ht="20.100000000000001" customHeight="1" thickBot="1" x14ac:dyDescent="0.25">
      <c r="A84" s="23"/>
      <c r="B84" s="37"/>
      <c r="C84" s="39"/>
      <c r="D84" s="40"/>
      <c r="E84" s="40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23"/>
    </row>
    <row r="85" spans="1:30" ht="20.100000000000001" customHeight="1" x14ac:dyDescent="0.2">
      <c r="B85" s="116" t="s">
        <v>17</v>
      </c>
      <c r="C85" s="119" t="s">
        <v>21</v>
      </c>
      <c r="D85" s="15" t="s">
        <v>18</v>
      </c>
      <c r="E85" s="47"/>
      <c r="F85" s="122" t="s">
        <v>4</v>
      </c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4"/>
    </row>
    <row r="86" spans="1:30" ht="20.100000000000001" customHeight="1" thickBot="1" x14ac:dyDescent="0.25">
      <c r="B86" s="117"/>
      <c r="C86" s="120"/>
      <c r="D86" s="16"/>
      <c r="E86" s="48"/>
      <c r="F86" s="125" t="s">
        <v>52</v>
      </c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7"/>
    </row>
    <row r="87" spans="1:30" ht="20.100000000000001" customHeight="1" x14ac:dyDescent="0.2">
      <c r="B87" s="117"/>
      <c r="C87" s="120"/>
      <c r="D87" s="15" t="s">
        <v>15</v>
      </c>
      <c r="E87" s="49"/>
      <c r="F87" s="128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30"/>
    </row>
    <row r="88" spans="1:30" ht="20.100000000000001" customHeight="1" thickBot="1" x14ac:dyDescent="0.25">
      <c r="B88" s="117"/>
      <c r="C88" s="120"/>
      <c r="D88" s="16"/>
      <c r="E88" s="48"/>
      <c r="F88" s="128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30"/>
    </row>
    <row r="89" spans="1:30" ht="20.100000000000001" customHeight="1" x14ac:dyDescent="0.2">
      <c r="B89" s="117"/>
      <c r="C89" s="120"/>
      <c r="D89" s="15" t="s">
        <v>19</v>
      </c>
      <c r="E89" s="47"/>
      <c r="F89" s="131" t="s">
        <v>16</v>
      </c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3"/>
    </row>
    <row r="90" spans="1:30" ht="20.100000000000001" customHeight="1" x14ac:dyDescent="0.2">
      <c r="B90" s="117"/>
      <c r="C90" s="120"/>
      <c r="D90" s="134"/>
      <c r="E90" s="50"/>
      <c r="F90" s="125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7"/>
    </row>
    <row r="91" spans="1:30" ht="20.100000000000001" customHeight="1" thickBot="1" x14ac:dyDescent="0.25">
      <c r="B91" s="118"/>
      <c r="C91" s="121"/>
      <c r="D91" s="135"/>
      <c r="E91" s="51"/>
      <c r="F91" s="136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8"/>
    </row>
    <row r="92" spans="1:30" ht="20.100000000000001" customHeight="1" thickBot="1" x14ac:dyDescent="0.25">
      <c r="A92" s="23"/>
      <c r="B92" s="37"/>
      <c r="C92" s="39"/>
      <c r="D92" s="40"/>
      <c r="E92" s="40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23"/>
    </row>
    <row r="93" spans="1:30" ht="20.100000000000001" customHeight="1" x14ac:dyDescent="0.2">
      <c r="B93" s="116" t="s">
        <v>17</v>
      </c>
      <c r="C93" s="119" t="s">
        <v>20</v>
      </c>
      <c r="D93" s="15" t="s">
        <v>18</v>
      </c>
      <c r="E93" s="47"/>
      <c r="F93" s="122" t="s">
        <v>4</v>
      </c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4"/>
    </row>
    <row r="94" spans="1:30" ht="20.100000000000001" customHeight="1" thickBot="1" x14ac:dyDescent="0.25">
      <c r="B94" s="117"/>
      <c r="C94" s="120"/>
      <c r="D94" s="16"/>
      <c r="E94" s="48"/>
      <c r="F94" s="125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7"/>
    </row>
    <row r="95" spans="1:30" ht="20.100000000000001" customHeight="1" x14ac:dyDescent="0.2">
      <c r="B95" s="117"/>
      <c r="C95" s="120"/>
      <c r="D95" s="15" t="s">
        <v>15</v>
      </c>
      <c r="E95" s="49"/>
      <c r="F95" s="128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30"/>
    </row>
    <row r="96" spans="1:30" ht="20.100000000000001" customHeight="1" thickBot="1" x14ac:dyDescent="0.25">
      <c r="B96" s="117"/>
      <c r="C96" s="120"/>
      <c r="D96" s="16"/>
      <c r="E96" s="48"/>
      <c r="F96" s="128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30"/>
    </row>
    <row r="97" spans="2:30" ht="20.100000000000001" customHeight="1" x14ac:dyDescent="0.2">
      <c r="B97" s="117"/>
      <c r="C97" s="120"/>
      <c r="D97" s="15" t="s">
        <v>19</v>
      </c>
      <c r="E97" s="47"/>
      <c r="F97" s="131" t="s">
        <v>16</v>
      </c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3"/>
    </row>
    <row r="98" spans="2:30" ht="20.100000000000001" customHeight="1" x14ac:dyDescent="0.2">
      <c r="B98" s="117"/>
      <c r="C98" s="120"/>
      <c r="D98" s="134"/>
      <c r="E98" s="50"/>
      <c r="F98" s="125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7"/>
    </row>
    <row r="99" spans="2:30" ht="20.100000000000001" customHeight="1" thickBot="1" x14ac:dyDescent="0.25">
      <c r="B99" s="118"/>
      <c r="C99" s="121"/>
      <c r="D99" s="135"/>
      <c r="E99" s="51"/>
      <c r="F99" s="136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8"/>
    </row>
    <row r="100" spans="2:30" ht="20.100000000000001" customHeight="1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</row>
  </sheetData>
  <dataConsolidate/>
  <mergeCells count="205">
    <mergeCell ref="B12:AC12"/>
    <mergeCell ref="B11:AC11"/>
    <mergeCell ref="B9:AC10"/>
    <mergeCell ref="B8:AC8"/>
    <mergeCell ref="B7:AC7"/>
    <mergeCell ref="B6:AC6"/>
    <mergeCell ref="B4:AC5"/>
    <mergeCell ref="B1:AC3"/>
    <mergeCell ref="B51:D52"/>
    <mergeCell ref="B22:D22"/>
    <mergeCell ref="B21:D21"/>
    <mergeCell ref="B18:D20"/>
    <mergeCell ref="B17:AC17"/>
    <mergeCell ref="B16:AC16"/>
    <mergeCell ref="B15:AC15"/>
    <mergeCell ref="B14:AC14"/>
    <mergeCell ref="B13:AC13"/>
    <mergeCell ref="B32:D32"/>
    <mergeCell ref="B30:D30"/>
    <mergeCell ref="B29:D29"/>
    <mergeCell ref="B28:D28"/>
    <mergeCell ref="B27:D27"/>
    <mergeCell ref="B25:D25"/>
    <mergeCell ref="B23:D23"/>
    <mergeCell ref="B42:D42"/>
    <mergeCell ref="B41:D41"/>
    <mergeCell ref="B40:D40"/>
    <mergeCell ref="B38:D38"/>
    <mergeCell ref="B37:D37"/>
    <mergeCell ref="B36:D36"/>
    <mergeCell ref="B35:D35"/>
    <mergeCell ref="B33:D33"/>
    <mergeCell ref="B24:D24"/>
    <mergeCell ref="B26:D26"/>
    <mergeCell ref="B31:D31"/>
    <mergeCell ref="B39:D39"/>
    <mergeCell ref="C69:C75"/>
    <mergeCell ref="B69:B75"/>
    <mergeCell ref="F69:AC69"/>
    <mergeCell ref="D74:D75"/>
    <mergeCell ref="B50:D50"/>
    <mergeCell ref="B49:D49"/>
    <mergeCell ref="F73:AC73"/>
    <mergeCell ref="F70:AC72"/>
    <mergeCell ref="F74:AC75"/>
    <mergeCell ref="V50:W50"/>
    <mergeCell ref="X50:Y50"/>
    <mergeCell ref="Z50:AA50"/>
    <mergeCell ref="F51:G52"/>
    <mergeCell ref="H51:I52"/>
    <mergeCell ref="J51:K52"/>
    <mergeCell ref="L51:M52"/>
    <mergeCell ref="N51:O52"/>
    <mergeCell ref="P51:Q52"/>
    <mergeCell ref="R51:S52"/>
    <mergeCell ref="AB50:AC50"/>
    <mergeCell ref="N50:O50"/>
    <mergeCell ref="T51:U52"/>
    <mergeCell ref="V51:W52"/>
    <mergeCell ref="X51:Y52"/>
    <mergeCell ref="B93:B99"/>
    <mergeCell ref="C93:C99"/>
    <mergeCell ref="F93:AC93"/>
    <mergeCell ref="F94:AC96"/>
    <mergeCell ref="F97:AC97"/>
    <mergeCell ref="D98:D99"/>
    <mergeCell ref="F98:AC99"/>
    <mergeCell ref="B100:AD100"/>
    <mergeCell ref="B85:B91"/>
    <mergeCell ref="C85:C91"/>
    <mergeCell ref="F85:AC85"/>
    <mergeCell ref="F86:AC88"/>
    <mergeCell ref="F89:AC89"/>
    <mergeCell ref="D90:D91"/>
    <mergeCell ref="F90:AC91"/>
    <mergeCell ref="B77:B83"/>
    <mergeCell ref="C77:C83"/>
    <mergeCell ref="F77:AC77"/>
    <mergeCell ref="F78:AC80"/>
    <mergeCell ref="F81:AC81"/>
    <mergeCell ref="D82:D83"/>
    <mergeCell ref="F82:AC83"/>
    <mergeCell ref="X47:Y48"/>
    <mergeCell ref="Z47:AA48"/>
    <mergeCell ref="AB47:AC48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B47:D48"/>
    <mergeCell ref="T50:U50"/>
    <mergeCell ref="F43:G44"/>
    <mergeCell ref="H43:I44"/>
    <mergeCell ref="J43:K44"/>
    <mergeCell ref="L43:M44"/>
    <mergeCell ref="N43:O44"/>
    <mergeCell ref="P43:Q44"/>
    <mergeCell ref="R43:S44"/>
    <mergeCell ref="F47:G48"/>
    <mergeCell ref="H47:I48"/>
    <mergeCell ref="J47:K48"/>
    <mergeCell ref="L47:M48"/>
    <mergeCell ref="N47:O48"/>
    <mergeCell ref="P47:Q48"/>
    <mergeCell ref="R47:S48"/>
    <mergeCell ref="R45:S45"/>
    <mergeCell ref="P45:Q45"/>
    <mergeCell ref="F45:G45"/>
    <mergeCell ref="H45:I45"/>
    <mergeCell ref="J45:K45"/>
    <mergeCell ref="T43:U44"/>
    <mergeCell ref="V43:W44"/>
    <mergeCell ref="X43:Y44"/>
    <mergeCell ref="Z43:AA44"/>
    <mergeCell ref="AB43:AC44"/>
    <mergeCell ref="T45:U45"/>
    <mergeCell ref="AB45:AC45"/>
    <mergeCell ref="X46:Y46"/>
    <mergeCell ref="Z46:AA46"/>
    <mergeCell ref="V45:W45"/>
    <mergeCell ref="Z51:AA52"/>
    <mergeCell ref="AB51:AC52"/>
    <mergeCell ref="F50:G50"/>
    <mergeCell ref="H50:I50"/>
    <mergeCell ref="J50:K50"/>
    <mergeCell ref="L50:M50"/>
    <mergeCell ref="P50:Q50"/>
    <mergeCell ref="R50:S50"/>
    <mergeCell ref="H46:I46"/>
    <mergeCell ref="J46:K46"/>
    <mergeCell ref="L46:M46"/>
    <mergeCell ref="N46:O46"/>
    <mergeCell ref="V46:W46"/>
    <mergeCell ref="T47:U48"/>
    <mergeCell ref="V47:W48"/>
    <mergeCell ref="B46:D46"/>
    <mergeCell ref="B45:D45"/>
    <mergeCell ref="B43:D44"/>
    <mergeCell ref="Z41:AA41"/>
    <mergeCell ref="AB41:AC41"/>
    <mergeCell ref="F42:G42"/>
    <mergeCell ref="H42:I42"/>
    <mergeCell ref="J42:K42"/>
    <mergeCell ref="L42:M42"/>
    <mergeCell ref="N42:O42"/>
    <mergeCell ref="AB42:AC42"/>
    <mergeCell ref="P42:Q42"/>
    <mergeCell ref="X42:Y42"/>
    <mergeCell ref="X41:Y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Z42:AA42"/>
    <mergeCell ref="N40:O40"/>
    <mergeCell ref="P40:Q40"/>
    <mergeCell ref="R40:S40"/>
    <mergeCell ref="T40:U40"/>
    <mergeCell ref="V40:W40"/>
    <mergeCell ref="X40:Y40"/>
    <mergeCell ref="Z40:AA40"/>
    <mergeCell ref="AB40:AC40"/>
    <mergeCell ref="F19:G19"/>
    <mergeCell ref="H19:I19"/>
    <mergeCell ref="J19:K19"/>
    <mergeCell ref="L19:M19"/>
    <mergeCell ref="N19:O19"/>
    <mergeCell ref="P19:Q19"/>
    <mergeCell ref="F18:AC18"/>
    <mergeCell ref="B34:D34"/>
    <mergeCell ref="R19:S19"/>
    <mergeCell ref="T19:U19"/>
    <mergeCell ref="V19:W19"/>
    <mergeCell ref="AB46:AC46"/>
    <mergeCell ref="F46:G46"/>
    <mergeCell ref="L45:M45"/>
    <mergeCell ref="N45:O45"/>
    <mergeCell ref="X45:Y45"/>
    <mergeCell ref="Z45:AA45"/>
    <mergeCell ref="P46:Q46"/>
    <mergeCell ref="R46:S46"/>
    <mergeCell ref="T46:U46"/>
    <mergeCell ref="R42:S42"/>
    <mergeCell ref="T42:U42"/>
    <mergeCell ref="V42:W42"/>
    <mergeCell ref="X19:Y19"/>
    <mergeCell ref="Z19:AA19"/>
    <mergeCell ref="AB19:AC19"/>
    <mergeCell ref="F40:G40"/>
    <mergeCell ref="H40:I40"/>
    <mergeCell ref="J40:K40"/>
    <mergeCell ref="L40:M40"/>
  </mergeCells>
  <conditionalFormatting sqref="F43:G44">
    <cfRule type="cellIs" dxfId="17" priority="16" operator="greaterThanOrEqual">
      <formula>79%</formula>
    </cfRule>
    <cfRule type="cellIs" dxfId="16" priority="17" operator="greaterThanOrEqual">
      <formula>0.41</formula>
    </cfRule>
    <cfRule type="cellIs" dxfId="15" priority="18" operator="lessThan">
      <formula>0.4</formula>
    </cfRule>
  </conditionalFormatting>
  <conditionalFormatting sqref="H43:I44">
    <cfRule type="cellIs" dxfId="14" priority="13" operator="greaterThanOrEqual">
      <formula>79%</formula>
    </cfRule>
    <cfRule type="cellIs" dxfId="13" priority="14" operator="greaterThanOrEqual">
      <formula>0.41</formula>
    </cfRule>
    <cfRule type="cellIs" dxfId="12" priority="15" operator="lessThan">
      <formula>0.4</formula>
    </cfRule>
  </conditionalFormatting>
  <conditionalFormatting sqref="J43:K44">
    <cfRule type="cellIs" dxfId="11" priority="10" operator="greaterThanOrEqual">
      <formula>79%</formula>
    </cfRule>
    <cfRule type="cellIs" dxfId="10" priority="11" operator="greaterThanOrEqual">
      <formula>0.41</formula>
    </cfRule>
    <cfRule type="cellIs" dxfId="9" priority="12" operator="lessThan">
      <formula>0.4</formula>
    </cfRule>
  </conditionalFormatting>
  <conditionalFormatting sqref="L43:AC44">
    <cfRule type="cellIs" dxfId="8" priority="7" operator="greaterThanOrEqual">
      <formula>79%</formula>
    </cfRule>
    <cfRule type="cellIs" dxfId="7" priority="8" operator="greaterThanOrEqual">
      <formula>0.41</formula>
    </cfRule>
    <cfRule type="cellIs" dxfId="6" priority="9" operator="lessThan">
      <formula>0.4</formula>
    </cfRule>
  </conditionalFormatting>
  <conditionalFormatting sqref="F47 H47 J47 L47 N47 P47 T47 X47 AB47 R47 V47 Z47">
    <cfRule type="cellIs" dxfId="5" priority="4" operator="greaterThanOrEqual">
      <formula>79%</formula>
    </cfRule>
    <cfRule type="cellIs" dxfId="4" priority="5" operator="greaterThanOrEqual">
      <formula>0.41</formula>
    </cfRule>
    <cfRule type="cellIs" dxfId="3" priority="6" operator="lessThan">
      <formula>0.4</formula>
    </cfRule>
  </conditionalFormatting>
  <conditionalFormatting sqref="F51:AC52">
    <cfRule type="cellIs" dxfId="2" priority="1" operator="greaterThanOrEqual">
      <formula>79%</formula>
    </cfRule>
    <cfRule type="cellIs" dxfId="1" priority="2" operator="greaterThanOrEqual">
      <formula>0.41</formula>
    </cfRule>
    <cfRule type="cellIs" dxfId="0" priority="3" operator="lessThan">
      <formula>0.4</formula>
    </cfRule>
  </conditionalFormatting>
  <dataValidations count="1">
    <dataValidation type="list" allowBlank="1" showInputMessage="1" showErrorMessage="1" sqref="C69:C99" xr:uid="{00000000-0002-0000-0000-000000000000}">
      <formula1>#REF!</formula1>
    </dataValidation>
  </dataValidations>
  <printOptions horizontalCentered="1" verticalCentered="1"/>
  <pageMargins left="0.23622047244094491" right="0.35433070866141736" top="0.86614173228346458" bottom="0.19685039370078741" header="0" footer="0"/>
  <pageSetup paperSize="9" scale="20" orientation="landscape" horizontalDpi="300" verticalDpi="300" r:id="rId1"/>
  <headerFooter alignWithMargins="0"/>
  <ignoredErrors>
    <ignoredError sqref="F41:AC41 F43 J43 L43 N43 P43 R43 T43 V43 X43 Z43 AB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SIC 2020</vt:lpstr>
      <vt:lpstr>'SIC 2020'!Área_de_impresión</vt:lpstr>
    </vt:vector>
  </TitlesOfParts>
  <Company>Equipem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HSE</dc:creator>
  <cp:lastModifiedBy>ISABEL CRISTINA DIAZ VILLACOB</cp:lastModifiedBy>
  <cp:lastPrinted>2010-09-22T14:09:48Z</cp:lastPrinted>
  <dcterms:created xsi:type="dcterms:W3CDTF">2008-10-20T21:37:30Z</dcterms:created>
  <dcterms:modified xsi:type="dcterms:W3CDTF">2020-09-09T13:07:44Z</dcterms:modified>
</cp:coreProperties>
</file>